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fgrouporg-my.sharepoint.com/personal/sulmanova_spfgroup_org/Documents/Evaluace ITI Plzeň/FINAL Přílohy Ex-post evaluace/"/>
    </mc:Choice>
  </mc:AlternateContent>
  <xr:revisionPtr revIDLastSave="264" documentId="8_{E7BDC8FA-3A3D-4AA5-B2EE-2114DAE814CC}" xr6:coauthVersionLast="47" xr6:coauthVersionMax="47" xr10:uidLastSave="{7FA17E2C-9E70-4A13-8CAD-EA8E347670D0}"/>
  <bookViews>
    <workbookView xWindow="-108" yWindow="-108" windowWidth="23256" windowHeight="14016" firstSheet="11" activeTab="15" xr2:uid="{00000000-000D-0000-FFFF-FFFF00000000}"/>
  </bookViews>
  <sheets>
    <sheet name="Export" sheetId="1" r:id="rId1"/>
    <sheet name="O.1.1.1 Spol POP1" sheetId="2" r:id="rId2"/>
    <sheet name="O.1.1.1 Spol POP2" sheetId="3" r:id="rId3"/>
    <sheet name="O.1.1.2 Služby POP1" sheetId="4" r:id="rId4"/>
    <sheet name="O.1.1.2 Porad POP2" sheetId="5" r:id="rId5"/>
    <sheet name="O.1.1.3 Infratruktura" sheetId="6" r:id="rId6"/>
    <sheet name="O.2.2.1 Terminály" sheetId="7" r:id="rId7"/>
    <sheet name="O.2.2.2 Cyklo" sheetId="8" r:id="rId8"/>
    <sheet name="O.2.2.3 Trolej POP1" sheetId="9" r:id="rId9"/>
    <sheet name="O.2.2.3 Trolej POP2" sheetId="10" r:id="rId10"/>
    <sheet name="O.3.1.1 Školy" sheetId="11" r:id="rId11"/>
    <sheet name="O.3.2.1 Zaměst" sheetId="12" r:id="rId12"/>
    <sheet name="O.3.2.2 začleň POP1" sheetId="18" r:id="rId13"/>
    <sheet name="O.3.2.2  soc podn POP2" sheetId="14" r:id="rId14"/>
    <sheet name="O.3.3.1 soc služby" sheetId="15" r:id="rId15"/>
    <sheet name="O.4.1.1 retence" sheetId="16" r:id="rId16"/>
    <sheet name="List1" sheetId="17" r:id="rId17"/>
  </sheets>
  <definedNames>
    <definedName name="_xlnm._FilterDatabase" localSheetId="0" hidden="1">Export!$A$1:$AI$187</definedName>
    <definedName name="_xlnm._FilterDatabase" localSheetId="1" hidden="1">'O.1.1.1 Spol POP1'!$A$1:$AI$187</definedName>
    <definedName name="_xlnm._FilterDatabase" localSheetId="2" hidden="1">'O.1.1.1 Spol POP2'!$A$1:$AI$187</definedName>
    <definedName name="_xlnm._FilterDatabase" localSheetId="4" hidden="1">'O.1.1.2 Porad POP2'!$A$1:$AI$187</definedName>
    <definedName name="_xlnm._FilterDatabase" localSheetId="3" hidden="1">'O.1.1.2 Služby POP1'!$A$1:$AI$187</definedName>
    <definedName name="_xlnm._FilterDatabase" localSheetId="5" hidden="1">'O.1.1.3 Infratruktura'!$A$1:$AI$187</definedName>
    <definedName name="_xlnm._FilterDatabase" localSheetId="6" hidden="1">'O.2.2.1 Terminály'!$A$1:$AI$187</definedName>
    <definedName name="_xlnm._FilterDatabase" localSheetId="7" hidden="1">'O.2.2.2 Cyklo'!$A$1:$AI$187</definedName>
    <definedName name="_xlnm._FilterDatabase" localSheetId="8" hidden="1">'O.2.2.3 Trolej POP1'!$A$1:$AI$187</definedName>
    <definedName name="_xlnm._FilterDatabase" localSheetId="9" hidden="1">'O.2.2.3 Trolej POP2'!$A$1:$AI$187</definedName>
    <definedName name="_xlnm._FilterDatabase" localSheetId="10" hidden="1">'O.3.1.1 Školy'!$A$1:$AI$187</definedName>
    <definedName name="_xlnm._FilterDatabase" localSheetId="11" hidden="1">'O.3.2.1 Zaměst'!$A$1:$AI$187</definedName>
    <definedName name="_xlnm._FilterDatabase" localSheetId="13" hidden="1">'O.3.2.2  soc podn POP2'!$A$1:$AI$187</definedName>
    <definedName name="_xlnm._FilterDatabase" localSheetId="12" hidden="1">'O.3.2.2 začleň POP1'!$A$1:$AI$187</definedName>
    <definedName name="_xlnm._FilterDatabase" localSheetId="14" hidden="1">'O.3.3.1 soc služby'!$A$1:$AI$187</definedName>
    <definedName name="_xlnm._FilterDatabase" localSheetId="15" hidden="1">'O.4.1.1 retence'!$A$1:$AI$187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90" i="14" l="1"/>
  <c r="AL190" i="14"/>
  <c r="AM192" i="10"/>
  <c r="AL192" i="10"/>
  <c r="AM190" i="6"/>
  <c r="AL190" i="6"/>
  <c r="AM188" i="11"/>
  <c r="AL188" i="11"/>
  <c r="AM188" i="15"/>
  <c r="AL188" i="15"/>
  <c r="AM188" i="14"/>
  <c r="AL188" i="14"/>
  <c r="AM188" i="8"/>
  <c r="AL188" i="8"/>
  <c r="AM188" i="7"/>
  <c r="AL188" i="7"/>
  <c r="AM188" i="10"/>
  <c r="AL188" i="10"/>
  <c r="AM188" i="16"/>
  <c r="AL188" i="16"/>
  <c r="AM188" i="9"/>
  <c r="AL188" i="9"/>
  <c r="AM188" i="18"/>
  <c r="AL188" i="18"/>
  <c r="AM188" i="12"/>
  <c r="AL188" i="12"/>
  <c r="AM188" i="2"/>
  <c r="AL188" i="2"/>
  <c r="AM188" i="5"/>
  <c r="AL188" i="5"/>
  <c r="AM188" i="6"/>
  <c r="AL188" i="6"/>
  <c r="AM188" i="4"/>
  <c r="AL188" i="4"/>
  <c r="W188" i="18"/>
  <c r="V188" i="18"/>
  <c r="K21" i="17"/>
  <c r="K5" i="17"/>
  <c r="K6" i="17"/>
  <c r="K7" i="17"/>
  <c r="K8" i="17"/>
  <c r="K10" i="17"/>
  <c r="K11" i="17"/>
  <c r="K12" i="17"/>
  <c r="K13" i="17"/>
  <c r="K14" i="17"/>
  <c r="K15" i="17"/>
  <c r="K16" i="17"/>
  <c r="K17" i="17"/>
  <c r="K18" i="17"/>
  <c r="K19" i="17"/>
  <c r="K4" i="17"/>
  <c r="J21" i="17"/>
  <c r="I21" i="17"/>
  <c r="H21" i="17"/>
  <c r="G21" i="17"/>
  <c r="W188" i="1"/>
  <c r="V188" i="1"/>
  <c r="D18" i="17"/>
  <c r="C18" i="17"/>
  <c r="B18" i="17"/>
  <c r="W188" i="16"/>
  <c r="V188" i="16"/>
  <c r="W188" i="15"/>
  <c r="V188" i="15"/>
  <c r="W188" i="14"/>
  <c r="V188" i="14"/>
  <c r="W188" i="12"/>
  <c r="V188" i="12"/>
  <c r="V188" i="11"/>
  <c r="W188" i="11"/>
  <c r="W188" i="10"/>
  <c r="V188" i="10"/>
  <c r="W188" i="9"/>
  <c r="V188" i="9"/>
  <c r="W188" i="8"/>
  <c r="V188" i="8"/>
  <c r="W188" i="7"/>
  <c r="V188" i="7"/>
  <c r="W188" i="6"/>
  <c r="V188" i="6"/>
  <c r="W188" i="5"/>
  <c r="V188" i="5"/>
  <c r="W188" i="4"/>
  <c r="V188" i="4"/>
  <c r="W188" i="2"/>
  <c r="V18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00000000-0006-0000-0000-00000D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00000000-0006-0000-0000-00000E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00000000-0006-0000-0000-00000F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00000000-0006-0000-0000-000010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00000000-0006-0000-0000-000011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00000000-0006-0000-0000-000012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00000000-0006-0000-0000-000013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00000000-0006-0000-0000-000014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00000000-0006-0000-0000-000015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00000000-0006-0000-0000-000016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00000000-0006-0000-0000-000017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00000000-0006-0000-0000-000018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00000000-0006-0000-0000-000019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00000000-0006-0000-0000-00001A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00000000-0006-0000-0000-00001B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00000000-0006-0000-0000-00001C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00000000-0006-0000-0000-00001D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00000000-0006-0000-0000-00001E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00000000-0006-0000-0000-00001F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00000000-0006-0000-0000-000020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00000000-0006-0000-0000-000021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00000000-0006-0000-0000-000022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00000000-0006-0000-0000-0000230000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70D49C9E-A7B6-4962-A35F-4268580EA89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B46C66CF-0663-4416-842A-DE3B93B3FAC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E9D7E396-6BAC-4B1B-84D6-D42C731E597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808F3B60-3C21-46BB-BCAA-674E3761B96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A814AC7B-6900-4F44-9084-778CA74B31A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264A8311-8BCB-4691-91FB-04C836F7666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D5CBC695-FEAE-45C1-879D-A36E3ED5B05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10C4995F-963B-4EA2-A451-EA4EA0CCA8E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A5D669BE-C934-44B9-835D-68F35AB22FB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DEF29685-A891-4F90-9B86-3649550FD23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D9E81C4B-1E3D-4832-95FD-AE3ADF38B15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43DC7E27-5BDC-4688-8590-35B4B11F014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5E2E3C85-AA86-4F55-9082-B19E8341E62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EAFA37C0-9503-4D17-B98E-B3616DF22D6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96310EE1-4BB2-4DD4-963B-C891EE04BAF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4C05DFEB-670C-406F-BDA4-3B6525192AD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23AB2A66-0B97-42DD-8E47-6E9D7640055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55820A7A-C65B-4BAC-9CAB-D5847CF11F6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4DF62BD9-95F7-4464-B251-14D945CD5A9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FA8BDB6E-C01C-4CBF-8EB8-D739684E7FC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7DBD63E5-C623-442C-B960-E1C44ED273D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EC526605-4AD0-441C-A373-49D8FDE5A52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C6F6C45A-3B82-4F5D-87D4-AE76E478C83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E84EA59C-12C0-4DFD-A8BF-1ACA10F3669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BC3C2F24-1C1E-4A30-B094-007ECFAF15C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9A0E5489-F200-4779-86BD-B0AD78211D1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FB8F6006-A780-47BA-8518-DC934AC2DC1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B05ADF80-B009-4FFF-8AD1-E78B00510B6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73E08D33-0F68-4BB2-B59E-A229E76942A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79C54216-9716-4C94-93AE-BB114CD832B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8EC43212-FB58-4947-B83B-4A9420C9CD9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940801D8-A96B-48A8-9385-1CC5DFE0B5F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8C4213A4-1981-4173-B5E4-CC34B0B922B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B145BDB2-0350-49D8-A510-90CD0C89EFD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09204DBD-FF8D-444C-826E-147703DDD09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3676C704-B023-423C-AD18-47C200AF824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89134346-65FD-405A-AE9F-1E419B24C2A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7E114D42-F4AF-4C5F-93D8-9EC3F1FFD81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08EFAB93-E149-4304-943B-F62DCD64C46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0CA088F2-8B23-4F56-BA44-91B65433DE8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75A4B75E-CD14-4BDE-B60E-8AB1AC65EC2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76224A2A-D575-45BF-BF94-8E1AD83A65B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07864B00-3413-489D-AC66-8A4BCA6EE81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3C666315-B95F-4ED4-8A8C-1CC9E541655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85CB6C75-276B-460C-A23F-1D908BB9AF5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14F6BBA5-E3F5-4F34-8119-96173D0A184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D6267B3B-9DDF-46C4-9BF6-8D093324F76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4ADA579E-2181-4096-B009-4F63C9F3C29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79BAEC3A-DAFF-4D68-B651-4427F419B63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1843C4EA-6CB2-4CAC-8D14-A5C70EA6FBF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5E3708DE-C7A9-4915-8658-571A37339C7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A631D94C-850F-4AD1-8556-187FD6961A1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2D18A0EF-0D1A-4B20-857B-A0006C5A9FE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DF6F972C-2303-49E3-A69B-2B2B1003AB8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E58F550F-EE42-403D-85DD-E6CD0A06809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FC690010-4D38-49CC-B900-4D93E389AE8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C7700888-56B0-4217-A8D7-72432433DBB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E46A626C-094C-4039-91FD-F5504918D7A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CC2884BD-8639-4FAB-B65A-7419EB123B8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27B42468-F12F-43C7-B4CF-918D15BFF29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4F2C01E8-F93C-4DEE-99ED-60D20FB1BC8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394D28DB-B789-4F5D-B55C-9CA28F0A613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4E09726F-DFA4-4341-A19D-D05ECB3CCAD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8D87282F-5C82-4C20-9756-AE71FBA00C6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0DB0F195-9DCA-472E-9D2D-C47C3FB55C8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79FAAE88-4AF6-49F9-990D-D125D5CC753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94B908FF-E4CD-4F46-8B87-DF3F0A790CE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05FFC89E-770F-43D7-8C7D-7AAAE2E5A2A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137FA0BE-E307-4BCF-8D44-059969AEC74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096E3106-6EB9-44C2-A0EB-3A40BE35C95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3216AD29-8D3E-4037-AE6E-6AB214DDCDA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6FFD0701-0517-4A10-BCE7-A97469DD0E3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802D8F24-C173-44A0-8262-DD144E16544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54DE73A8-166E-4B76-85AD-4FD008E0FC3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3F4CB963-964D-4C7A-97B7-6F40BFA0A96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CB190D1B-40BF-475F-9F68-E2907A0F0B1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F3F413C2-71B8-42A9-970D-23A34E996D5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531C59E6-14C6-433C-BB97-09B5ECE0EE1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B14A7C18-C032-4DDC-93FA-A764ABA49D4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4EECC4F2-4745-408B-BBBB-4469F53AAB8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4AA88569-823C-4532-B9A5-B0F9BDF1944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A3ED5FBF-AED7-4F77-83B4-97A9E8D2D67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189D7C47-8572-4446-A632-DBC87808DA9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EECB50A7-7351-49F6-A2BB-469534BD7BA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1A853EC5-2337-4600-9CAE-11181C3ADB7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1D70A88F-2B77-4E00-9B89-BF68E4AFDE7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47D6C2DE-6E8D-4B99-B102-C39EB98973F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815C2B41-7C4D-447D-97AE-284FF4B70E2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32CE3DD0-BDA9-44B6-9316-9ED7104BB76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1B7FF88E-DA7E-4C8B-8E89-27B12E33F96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B5DAA7E0-F542-4B72-A86B-642161B3525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3DF3DCFF-FD5F-48BB-9E0C-8E1F801B748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8A49C50B-75CF-4E0E-B2A7-F8E5A1E75A1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A012AB45-8389-4DEB-A6FE-906D207E164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43226BE1-9186-4C41-A002-8B2C5D1CED5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D7A52802-DF15-4C1B-8867-16BEBD09DCC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852711BC-C7A9-489E-BC73-5F97485A5AD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11B3B8B8-303D-4FD8-B0AB-735D3D8F6EC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5C03C66F-666A-45A0-B976-F38F6440D5A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B2F418AF-AED4-4DF2-B0F1-E32E87827D3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A77235DB-EE06-44E9-94B6-5FE12258661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C76B348D-75B2-47B2-A1F1-A1D783F8774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0B4FCAB7-0CEF-4A46-8B85-470FF93DEA2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058DA59B-C415-434F-9515-6C38C13F6B0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B397B973-A5BE-428D-BF4C-273504C379B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48344767-0D03-4236-9754-A599151D154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C9B2849B-F86B-454F-ACB9-22062321005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D4ADDFED-AB22-45BA-9776-5AF1B55C0C4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EB2B9660-D156-49A9-B73A-BFFE895A185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CBBD7717-5B2B-4AD1-B16F-0B1ABC78B10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BB3F0F8E-6FCD-4D08-9DCF-A43EDDD6537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74B8C147-AD21-4B4F-8BB5-3A988C805EA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21FDC3D2-5684-4EA3-AAF2-20DC3130AED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52E16322-87A6-406F-BBC8-053849AD5CE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3349B3F5-8DE6-4047-8E56-94B82062651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76DDA4E1-2BF8-47F9-92EA-F8CC8D76680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AEC6350A-AAE2-48D8-9724-E936CC1E6CB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33522813-4D8E-45E1-AD27-19116D634F9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2A2751A7-C373-453C-B208-EEA9CD6510E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769F16DA-8CB1-4619-A883-3ED1B147451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D1D98BC8-E29C-4708-9847-4FA75D675C8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CA0C4C85-2EF1-49F3-A1EA-A863ADFE698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79A97264-7921-4AC5-BD21-78A7FFDF7AF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A5A1FCF4-A473-4B39-86E1-42218C2CBCA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363F47E0-91D3-4A05-90C9-E836258D443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A12F17F0-1E7C-4FB8-8038-7AC6EC64495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76E47B32-E471-4372-8D3F-9CCF3350A25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801E7C9B-90BF-4C5F-B211-A13AA92B124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B1F3C5AB-3821-4BFB-9C85-C6F05FE22B4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8FD93A8C-6E54-4C3A-9369-02C0DE20404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723F67B9-7A93-4ACF-A282-BCD7FA19BF4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A2EB4A8B-A62D-4FCA-984A-D696B2AC99F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067E2EDF-E62A-4ED6-ADA8-C28EC3AAD8D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8AC34E92-A30C-4109-A399-DC940F3DB7E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B1EFEB1C-A27B-4E42-99EF-6C9C4DC1FF7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87F75D89-75EA-45FA-83E6-3D7AF2A2607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67C04DF7-1E03-42AA-85C1-2FE1635005B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16516153-A37D-4C18-9CF8-7C15D0E1FF3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EEECA5F1-739D-4921-B546-50D4C76A85A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4316D7B9-B654-46A6-AB20-31C994177E1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5C2FB189-D29D-44FF-B5A5-B739ADC5787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2398BCB0-FF2D-4179-9BEE-4047286B5DA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DF26DA76-D4BB-4CA6-82F8-0A309BB4B5E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74506224-FF1E-40D3-9094-64B0B5C00D3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BEF39CC4-1168-45C8-921D-2D968003F84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52822BF4-025D-4D4C-B5C0-1B4F7F98C20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0835012C-1E57-492E-9ACF-0777B319B40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5127FB0B-FFBA-4539-9603-A4EE354C57C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9F323A3F-8ED4-4864-A2D2-183C1612319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081125E2-BBCC-4228-A40D-974EFB8DCA7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5ADA2BA1-EE87-4346-A0C6-EDBD7270F6D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297CF535-2EFE-4139-9C27-145BFA41D58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8854F982-26F5-4C9A-A3E9-E442D915373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5D4B06E9-23DC-4391-A52D-D54E6AF030C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C8CA1EC6-9B2B-4E94-B69A-6FBF5CF6A86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8E0D0844-381D-4AC4-B12A-F8CFA7C3214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202D2AAC-DF21-447D-8120-A7B0CAA019E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9F84BE05-E9B2-4A9A-9811-14B360B2479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E7AF2C81-E25C-40B2-90D6-4B936295EFA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FC6BF11A-D8AA-433A-8548-420AE99B9EC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7686254D-E68B-4B6D-9413-34D69E34B2C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7633DE0C-496F-4182-8862-1596763B2EA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DFD3524F-DF9F-4067-9180-8F6FBACF77A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281F34C7-A06A-4AB5-89F8-9E9ACA64B2A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3E9C43E5-C3DC-40DA-ACA5-6B9D7149B25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272A4881-D04F-4DD0-B063-CAB62698909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F90CDF58-3AC2-43F9-A907-675BBA2AD19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9A13E82E-59C6-43F8-A858-F7C3DFEA2B6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FD8B2419-A287-4E6D-ACDF-26C1A74AAC4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8972363D-8919-4DA5-B582-DDCF3A95B26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19708AC9-0E82-4F6D-B9CA-3AFF010E570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01F3F521-B076-4405-BE86-AF0424FBCD1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E8896C4A-024C-4DA7-96E6-2EBF4ED5410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77462447-CCDE-4461-97ED-7FC16DA49F8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E852DD37-5EBC-4960-83ED-DAC4EAF0847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9C368E1B-1761-40AB-9A23-8AB6E332AA2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41C2D76D-5B58-4CD3-8983-ABCE663820A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EC525E5A-0DE0-4242-9EE8-BC74C4EC887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4442F8D5-D2F2-4D93-AA2A-B087EFEC32D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F466950D-06BB-46F8-B9AD-C9D922A477F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1F2F0850-CF90-4F53-A4BD-6E9F229E1DB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ED6B18F9-80C0-4CB9-B3FB-0C951729040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328261E7-0A7C-4612-93A9-D38BFE6CEDE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BD01C06B-710C-44FC-8B8C-86BE1235AC3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796A3370-CD08-49A0-A3E5-255C3FBDAC6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EB18CFE4-BBF3-4439-AB0A-53DBF225E56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81AD88AC-0713-49A7-AC16-9882CE21965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E9C4C4E9-2EA1-4D43-B63C-24B949958D4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B9F95C9E-588A-4FED-9302-9009D931035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286D0029-3F27-4484-B841-280EBA52879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368C3DB8-2649-4C40-9C09-DAF0D9EA870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EAA5D4FC-AF96-48BB-A814-7C747850CD6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079E0DB5-C52E-4756-AD06-40D05FEB2BE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54536251-24A9-4BEC-9DE4-98E4B7083D1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7FC3FC20-0CAB-4EE9-9E1F-5FF50C6D148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6B9F42CF-0048-4357-8123-D4E0211D35C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A663870D-0051-448A-8F2E-4DF5C0B4E42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6B08677F-2BB8-477C-8F02-97FF8E1373A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ED429306-ACA8-4BE9-958A-F988B67D623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51AA80AC-F779-43F1-A18B-56295D88DCC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498FAD4F-5448-42CE-874C-00AF8A57B7E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C4ACDE9C-73AD-48E8-940D-9AFBDADF146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EB30D15B-4A3E-47BC-B921-BBF517A04DA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46A5DC22-9D0A-47E6-8F2A-8F38EF21B7D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652F525C-E33F-4235-9254-C8D5BC92DB8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2C9E36C1-8608-4F06-A587-CD7CB4420E0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17504907-AA1C-490D-9F7A-6BB40637E0A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F4748031-672C-4E69-A8CA-23AF3C87C1D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370F14EF-7557-486C-8F2B-3D125F654B6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E98BDD79-32AF-4588-8713-9F6D12A4F4F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8699F83B-4DC7-4C47-8F09-979F0447CB2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BC6E602E-311C-4680-901B-FEEBE40321C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DA4CCFEE-900E-445F-9F24-1785145FF91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119276E3-7BC0-4389-83B2-D90A6390D2B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C807BDDE-A9C3-4C93-AE4B-7801110B529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8EA3CDA3-B8F9-47D0-95E3-6BB1D66DA1B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44D6FD65-9624-402B-A1EC-A3A774A36EF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6A656650-674A-4AE6-A66E-2AA49AE3D64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68B99C90-3CF4-4711-B669-90C0DDE3AB6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72ECA5B9-7FE5-4DC5-8802-7ECFC993BB5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E7031526-7E0B-4671-B8BB-ABCF8556C9A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D4598D38-1177-4FEC-9E19-6E253D52401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60DA0D1A-FDB1-4FA6-9599-E639436260F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1D433C51-CB13-47E9-9D55-E244E202D84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C9B756B8-AF1C-48C9-8117-5846E50C194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60E95E45-59A0-4A53-9C17-6D92C66BBC0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E9C8496F-ABF7-4BE5-BA7E-4F097A6DB5C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3D5E49EA-763B-494A-95EF-7F1D40FCC67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B6FEA5B2-1216-451D-8987-8E1882ACE3F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3CD9F3B1-A142-488A-85A9-329341B2A68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7A404D47-59BF-489D-A9AC-9AB0A24FB2C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96A8B251-F2D8-42DA-998A-BF38DC05C79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050FA535-5261-452F-8B24-134C399A575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470FF8B6-4E90-4B71-A4FE-6798E7E6424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525F626D-7F54-4DE0-A62B-3BB6AA3B12D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2C58522E-09C4-41F4-ACBF-6038DE34191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D8245F34-73E5-4627-8717-7C6109834FB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B7DD8D56-8FF5-47CC-B1F9-C7031B0DE43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1B40A31C-614D-4C96-9646-BFD939E02CF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043FF6EB-D9BB-496D-B7AC-DF129EDBD25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362B339D-E0D4-4E07-92B4-89D20572D48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C0804348-91E4-4025-8722-5A637B41C3E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49503118-9DDF-4586-8209-0BA0353C8AA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97255266-28C8-4BF3-B510-972C405B4AD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911CED14-41E7-4251-8AB3-6B7801504C5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BB18D0D3-A458-432E-A917-642234D570D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CA67F912-FEE6-49BC-9AA4-7F7D491F2A9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4280CB66-DAE7-4510-AAF3-12FE59A16F0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0F31D7F2-B6A3-475D-92DE-421D7C4641C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0F32355A-FB9A-49D3-8C76-3660DF577E7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130BB651-53B8-45C4-80D5-F745983D299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BF44B136-D4E5-4B56-A703-E7AE922A69F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98B8B4BB-E6A2-46CC-AB22-FFC5A1F9E3D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2492686D-746D-43D4-A293-0E51FD1BDFC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E7E1EBEB-A32E-4A63-8BE8-9DB5784D257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2798990B-2F7B-4653-B0CE-8C26C6B9BEB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53FE9A61-D727-4FC4-BDC2-D848AF5CE9C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12DDD69C-0461-4DA4-9CA5-32BBFE1FF23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BFB0DF67-1F4B-422A-A498-719E87EE995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8568871B-76BA-44BD-BC41-E635B4ED6F4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57A811EC-8C34-4989-8D5D-0ECC4B88CFB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615C855C-F6B9-46F4-8B98-E079B5D52F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1B0B4399-4C58-48CC-9B33-2D310582E1F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20C3DE25-F6DD-4F80-843C-7F93A0476E0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CE741A3B-30D9-475F-84D6-929EDB87C6C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0E9FEAE2-1016-48CD-B43D-720088EC32B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647755C9-FDB2-483F-A75D-C46AF6C8821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86909C98-45CD-43A8-B4C0-28DD203FCF8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87B1C47E-344B-47E4-BBEC-E8A9C68236E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00024E9D-72B1-4B64-89FC-0451363A667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B4E56160-2193-46B5-BAEB-38677C3684D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F1BDD8F1-B10D-4C96-AA6F-FBCF83E9B3F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5204105C-B024-4299-AF58-D5F1ABD24E1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57D21F81-794B-43D5-996D-41920DB9371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C8294AE9-D9D9-41A2-BB43-0485D34A349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8B99DB2C-1FC8-4458-AA56-BBA1E82F4D9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04F112CA-9343-4EBF-8BD4-E1A26534D37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9C9776C9-6052-45A2-AF9E-8C86E840A86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6D6B1FD6-ECB5-4F10-ABEF-F5BF22573B2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28FADD2B-5B50-4549-8884-001F4EBCD87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0A90652B-81D0-451A-801A-448AB56D24F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E942B1EC-964A-4781-BA4F-66632F0DE7B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1DDCDF27-A0BA-4073-A677-128EA45921F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13923C63-D1C9-480C-8665-79D617CD09F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183CB9CE-39A4-4C8E-9FE6-6B2FE2C816C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E4576AD5-9081-469B-B6FA-7832B3D618F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6BCDB369-44D4-4B1C-82EE-774373A38FE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71DACFCF-41AA-4077-B8DC-AF0BBE8B92C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1125BB84-DF1E-478E-A372-562FC30A7BD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BF393A56-9C11-4E95-BF85-7F3EFD1928F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8D459BE7-0DC6-4A19-8BCE-1D43696BE1B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B56351BB-7350-44FF-9833-38148C1EB09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1A18D595-D557-4855-80B3-1D1DB4A6FAE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6C3DB0AD-C76D-48BB-ACE8-2F0C70CE9BD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EAE91378-9237-449C-B565-B7DD8172858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013C22DD-823B-4FB3-B060-B24C1D391A4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DAEF3FA2-754B-427F-B3E3-347AA1AD0DF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6CBCE809-E84B-4EBF-A280-59E0ECE8343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DEB5AE41-CAB6-461E-BCDC-D94D8CF11AC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554135F4-6C85-4668-91D9-7D25492C178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0CA55541-FC77-4551-BB27-2DF5D1A13E1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47F9644A-14C9-4316-923B-FE8555770C5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8479739D-F04B-4BE3-9295-6CDD25997D3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66543453-7166-49A5-9768-80B5906E8B8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39B91225-BEA2-44F1-8C5D-85D8915CC7D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6F416858-EF8E-4108-9143-C8B89D8EDB1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915B8554-55DB-4B0E-A32A-6B98C252BA1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F25AE170-5B54-41DC-8877-E8C93AAB11C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63ABC814-265B-499E-B208-585F4363679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985857F4-6579-4DF4-959D-F4F85666788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2FE658DF-0EC8-4B64-B7B3-ADA7E3BB6EF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DD77A468-E2DE-48EE-97BF-B89197D43F4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39BA313A-E572-488C-B0DD-FA5D44253F1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8292348A-6F50-40CE-917E-99DA3DF2628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9AEE7054-C9EE-4DE4-8062-7418664408E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3551FB5F-7B9C-4E1B-88E0-E1252BDFA95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21865986-C95F-4A26-9D87-1778D2E0BDB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58EFE612-5B8A-4437-BDE8-8D4593F95B9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94118BE1-F73E-41D8-8EC3-95270E9206C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7E9A3F78-34BD-4294-9B66-F31BD31BEF9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E491FBE1-31BC-4D27-9067-EAE23596F2A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4A1E79CB-4DE9-4E43-B5ED-6814AA472EF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74A51CDC-BD8A-4823-97A6-4C3BB0AFE19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0E461C30-E89C-4AC2-A8B1-DCE7307E534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A322BE00-AED3-40F1-8A8F-D4341B22622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E909054C-DD3A-45EE-8E30-9543EE8D9D2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9A997191-3369-48DA-94E2-E6BC6A3F56F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6427BE90-F0AC-48C9-9100-AA6715F3BC8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A8920C75-DCEF-4DB8-9789-4E0D2D4459F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C9EDD0F0-4705-4A95-8806-666BDDF080D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D95C0361-BD4D-4B5E-BDB1-D57990E0468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02E195D3-E9C2-4F02-8358-8046EDAAC64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4A724292-1B66-4F61-B6CE-BD3A4CB2538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8C415D1A-5D27-415B-B359-9957C3356B3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835F8038-008C-44EC-B78B-864A3354DEB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5A202310-95DC-4DF6-A6B3-5530D23AB41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4499D572-F25B-4E33-BD24-0EF68D7C00C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12598F83-EFAB-4538-A301-111E716BD3D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E1C7487A-30C3-4DE4-BA7A-F6F6A179B85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538BBA82-9A30-4207-8892-1167D7DBCAD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2E499DF0-12B6-4523-A5D3-0D6A23AA5D9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E4C5F493-3965-4B22-8F32-8A9F1FE1E6A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4491E0AC-EFE8-4761-B7B1-71ACFF54285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2C273E6B-0C11-46EE-B285-590BF4DA3B1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64FC9458-0C5B-42CA-B8E4-C546E108068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A83562FD-BB9A-46FC-97A3-83FCED48634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335EDD2A-BDED-4AB9-970F-FD30925C3B4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DC533EA1-BA01-4A35-A600-A9FE8F78214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6C8F81FB-DA84-441C-B856-4FA355EB47E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ECDFE329-C32F-47F0-8099-930C610465F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D3003930-DB24-4C03-8813-93018130373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2F7721BB-DA7D-476A-B88B-FE991C7B94D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2183579C-E877-42FC-864E-F04F58AAF27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D730DE36-30B8-4793-BB41-B237273E6C6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888806F4-B1AA-45B8-8ACD-A81894E69B2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6282E183-BB15-4394-AEB4-869CBB939DB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A6DF42AD-4D82-4B77-A96B-9FC5372BC58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DA8EF6F3-E6E0-4E12-B3EB-B00CCED7083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10C001EF-143B-4B2F-B49B-D02AD3EC779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89B527FC-67AA-4E80-B6F0-77CB339165B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AC3B5FDA-ADD9-440D-BE4C-D96D3CD6B5A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EE60D545-D2A3-49B1-97F2-499DD15434F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83DF956C-4A09-4CC9-A123-81C60D5C0F6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A3CF3668-4DB6-43A1-B8A2-D57B1480FEC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23FEC905-26F6-4D0A-834E-DBB46C9ACF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F548CB55-AE33-4D39-A77D-409B0265CBD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6A0195F2-C4E2-49D5-A3B8-F4E3DD539D8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C95D97CA-4F07-4483-89BB-1E643FBB648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6B484FEE-1FE2-48FF-8A72-BEFBE061E2F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83C66A7B-12C9-43BC-A31F-80017A46768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76ADB536-091A-4759-AF1E-828C6B2B54E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5C527B2A-76EF-4AB6-808E-6F714EBF6DB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6B9B885B-A211-4152-A588-7B658560BF1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5BD2E1E8-98F6-4CB3-9007-2226524712F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1D404590-307F-4471-89D5-08EA2D3AD82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12B0F0D3-6C50-4096-B78D-CF16527E059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21BEE992-A0A8-482B-A3F4-B41205C7C53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651F9B03-D8BB-4F83-AF76-12663D56ADE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0094C4E0-8F09-4C78-9263-5C28D7B9AE6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A608FE3B-126D-40AA-A3CE-9D462CA5AB4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7834B4EA-CD9D-4428-8858-8C6517E2B5A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AA744D5B-50E2-4EF7-AE15-2F1AE1F7F8E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45CD3F63-56C7-4D68-908F-B6C8E09E3D9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E592B557-5C86-41CB-B366-53DB343A39F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4FA5423B-52B5-4C93-AA7A-3146B6EBCB6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42522248-84F8-40B3-A49D-A232F07E49F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D657C0A2-0584-4ECF-B5B6-398B31CE8F1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F22287D1-11C6-4771-994C-18AFB71126C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A2B11038-27F5-41E5-A15C-B247755D0F9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6038A3E0-1B63-4405-8F91-7C9EE21E4F0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934594B9-B313-499A-8C3A-6B47B9EC76E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EBCEF14C-03E2-44EC-A312-907720EC19A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532AD899-3543-4973-A846-D4E146439AB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13536E1A-5B7A-40A0-B60C-8668935A239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78380169-9956-48B4-ABD0-6530B138CF6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DFFBE113-DB48-48AF-91B4-35B50B3DC33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E3721B53-10A7-4D32-BD5D-71F694AC825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8A40DD9B-BB94-42B5-8A8F-1892B62A882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FA57B244-F5B0-44D1-9770-4F5A436DE66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6DC4AC31-0598-4807-9612-46D5E781DAB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2732F70E-D02B-43A2-B248-30192160B38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758A964C-FCC2-4954-BBD7-CC6CB2BD4B8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E9BE2F98-C82F-47E7-801C-A2FFCCE79DF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AA871110-9E3B-41A7-9274-9C4088CD4B1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59593836-B839-4542-B6B9-17226DCCCEE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D261A4E0-E4F5-4746-B9F1-DBD88F50751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F44AC80E-B1E0-4995-BAA1-E1D02D18DE1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8F3B1F13-00CC-49C1-9342-398CBFF9AD0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AECEE696-68CD-4CC7-8656-58942E41544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FDFB51EC-9406-4393-915B-54C4FB8AD45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3F0309C3-6315-4A19-84BD-8AE28B59911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B4D23CA4-800E-4B0D-8A7E-0E89FC0420F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A06B911E-5FB1-49FA-9584-C79388F0808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0C80DEEE-7CBF-4E7B-AC11-08D4B69951B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B0D77995-AC2C-492B-8955-3A78C935AEF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BA8BB7B4-A9C5-42D7-940D-B1B1833F751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C7B005BB-62B7-4E02-9203-211795250CE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80C8AEFA-1072-449E-B94C-D23C5CB98C9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4EDC6241-1166-43A2-9FBC-BE30E0C1A26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CB1C1761-77F1-4C3B-B492-7ED4277F286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B29F0573-F96E-4064-BDB9-3A98EDE93DC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BAFE3AF8-C732-4792-BB7B-F3CC2944EDC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6D1653EA-7775-458F-B591-65BE916C00C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88677AAC-2D03-4576-BD1A-541F35F0520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1AE71E84-E3EC-445A-A28A-B7547074741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4FB9490F-D76D-4C64-B8FF-9A18D0F586D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1D36CDD2-968B-4DAB-8818-81834B24328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BBC9CB51-D01B-4E4F-A25C-35417F3231C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8B3A4BDC-C9F7-4009-A60A-268E199CEAA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AC689211-A7A6-40E4-B9A1-568184E709A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41BA5DBE-744F-4607-8E29-62438658C8C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B44EF0D5-A763-45B2-BF6A-925E6CBF912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5C89B72C-A2C8-4562-8BBC-0CE60BB1F2D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613F9270-302F-4B38-BA6A-7E7A857EBA7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7E81C173-A5E9-4D34-A4D2-FD6B84D4921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32D2AD94-FBC6-46C0-9928-0340CFF7C11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EE85756C-F7A1-46E4-8614-C9C99B3CDB2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6CCC0125-C2BF-42DA-83D6-258DA0A926D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4D65EEA0-32D4-4F9A-8930-23B7427F80F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EDE8D2B7-348A-42DD-BC3F-3D89D0C1F6D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B5DEC3DB-357A-4268-8B10-9C24A9D687C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D956D777-348D-4DFA-94DF-1BB905D3D41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505518E7-9F31-422D-856F-5D40A6BF516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BE5028B3-60EA-456B-AB07-27A8EC7936C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70A0482B-E22D-4AC7-9FEF-9120FEDA803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478C5C42-FEA0-43E0-911B-B6CCFF02F79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112F80D9-5D1B-4C43-BA15-0BB15D148DF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8060871C-4BD4-4EC0-9482-4AC0C208B13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C42C73D1-54D8-40A1-820A-363AA7943B7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17BBD1EF-2020-4A28-AD3A-678B20F80CF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2C46857C-AFAD-454B-980B-3FBE3D68C79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5DD1ECE2-258A-4E74-8AFC-52BDDFE501C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72D7E4EE-33DC-4560-95A8-86BB0E2CA25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CBB59A94-99B2-4487-AF2A-3F320A7FB4C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BC50EEE7-415D-4A0E-AB3E-08B77948EDA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AE3C15F3-A188-481C-9172-2B832939EFE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75A22C30-8CB0-4D0B-BD13-B7AD22BE5FB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068EA4C1-C687-4DA5-9027-44E1C3292BF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E7B2E333-D5FB-4F7C-A5A5-9FD65D26D8E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3718956E-B213-494B-9A54-EDB1692F74B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C0AAE535-A851-43DC-8C2F-C03634F4DF5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1C1D3DD2-EE77-4BDC-8724-0637216B900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BA25A60C-ED39-4B80-A59F-2FFE18F0967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22E60B0D-BE03-4F10-8384-DD02CCA4A6B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2C3AB3CF-85FE-40BA-92E5-8A7D487862A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94EC59A5-73C8-40C6-869A-64964E8D4AB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C939BE7E-9369-4B7E-B883-7EB8EBC0089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6D22DBBE-317C-4451-A17E-07CE013B680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80D09A53-89DF-4F9D-AE50-3A009375145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06B31A1E-F528-4DEB-A794-02419229A77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430B7BFF-935C-485F-B12A-AF5A8415292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ACB081B8-5F97-43FE-9C0F-2DBC5F9BD7E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32D19539-0D20-46B5-86E6-EB6B7E63D0A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A0F614F6-3579-4C94-B086-80A085C328A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82162C5F-1C79-4097-B370-C6F443A29D5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B8476D33-6FA9-4EA5-B0FB-08A41ACFD7E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ABD1A9CD-A78F-47C2-8FE6-1706C082173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FEE7904F-590E-4349-AEA7-D585C64C086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AE94FD57-C45D-4B4B-8DC4-A270658F632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BD5BD1C9-6A81-46E0-B037-2C413871067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34E41746-8ED6-4450-8204-F2A0914AAED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7FE4375D-0BD2-4D82-8D7B-55B4A0F0A30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24F2653A-477B-423B-9C32-4B2E8560E0A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145BD283-915E-496D-8892-93D72B82CC7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70649D44-5D46-488F-B639-5B4104D3F37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20C7873B-9564-4488-AE82-4E11D719803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42E8C0FA-8F80-4156-BF9C-F549B04F469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F787ADD8-9A21-4FC8-9BFE-5B5581B2239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62310F9F-5A9E-48DE-B649-D3FC13DCB3A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6C512B36-4E98-4CB1-A2F5-926210ABEE4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B129F55E-2042-4895-B078-A2FDEB7C650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Priznak2</t>
        </r>
      </text>
    </comment>
    <comment ref="B1" authorId="0" shapeId="0" xr:uid="{B87D9959-A04B-4F95-B669-B0FCDA5FAA32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1" authorId="0" shapeId="0" xr:uid="{10A8D69B-67D1-4C51-B227-4CDB4CD5B5F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</t>
        </r>
      </text>
    </comment>
    <comment ref="D1" authorId="0" shapeId="0" xr:uid="{AAB02631-2E79-4638-A934-9A2FB6D0D41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HashVerze</t>
        </r>
      </text>
    </comment>
    <comment ref="E1" authorId="0" shapeId="0" xr:uid="{F9B02FF1-51EA-4EC2-94D1-6326B3CDF69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F1" authorId="0" shapeId="0" xr:uid="{47894889-7DE9-416A-A6A2-ECB271DF04E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Zadatel.JmenoANazev</t>
        </r>
      </text>
    </comment>
    <comment ref="G1" authorId="0" shapeId="0" xr:uid="{193A5ACD-C576-46A7-A27F-797D1BAA124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Zadatel.IC</t>
        </r>
      </text>
    </comment>
    <comment ref="H1" authorId="0" shapeId="0" xr:uid="{09599DE4-2308-4EE9-9031-BEC622D2E19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WFStav.Kod</t>
        </r>
      </text>
    </comment>
    <comment ref="I1" authorId="0" shapeId="0" xr:uid="{0E2C9F9B-7F0B-4940-BCE3-2DEA14F21E6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WFStav.Nazev</t>
        </r>
      </text>
    </comment>
    <comment ref="J1" authorId="0" shapeId="0" xr:uid="{22EEADE3-9A22-438F-B53F-A19B3941C3C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VracenoZ.Kod</t>
        </r>
      </text>
    </comment>
    <comment ref="K1" authorId="0" shapeId="0" xr:uid="{9E3378A3-F133-438C-9338-8D3908110CE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VracenoZ.Nazev</t>
        </r>
      </text>
    </comment>
    <comment ref="L1" authorId="0" shapeId="0" xr:uid="{738792BD-28B2-4C24-BBC4-14E824C9D991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DatumPrvniPodani</t>
        </r>
      </text>
    </comment>
    <comment ref="M1" authorId="0" shapeId="0" xr:uid="{388428CB-86A2-44AF-8D80-46F5727D832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WFStavDatum</t>
        </r>
      </text>
    </comment>
    <comment ref="N1" authorId="0" shapeId="0" xr:uid="{6B491D82-4D35-42E6-9446-EF0486A8FB0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DatumRegist</t>
        </r>
      </text>
    </comment>
    <comment ref="O1" authorId="0" shapeId="0" xr:uid="{7DA3D381-995A-4103-A3D6-D374ABFCBEB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VyzvaRO.Kod</t>
        </r>
      </text>
    </comment>
    <comment ref="P1" authorId="0" shapeId="0" xr:uid="{170C49CA-B70C-43AF-A7F6-697CD9B33FF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VyzvaRO.Nazev</t>
        </r>
      </text>
    </comment>
    <comment ref="Q1" authorId="0" shapeId="0" xr:uid="{97C4886C-6849-4EA8-8D12-30240CA0F0A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KategorieVyzvy.Kod</t>
        </r>
      </text>
    </comment>
    <comment ref="R1" authorId="0" shapeId="0" xr:uid="{567939DC-C1D2-47D5-9338-3C79C4CFE0C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KategorieVyzvy.Nazev</t>
        </r>
      </text>
    </comment>
    <comment ref="S1" authorId="0" shapeId="0" xr:uid="{CA71A627-57DE-4968-AA6A-52C50012D1A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Vyzva.PRG.Kod</t>
        </r>
      </text>
    </comment>
    <comment ref="T1" authorId="0" shapeId="0" xr:uid="{588CB05B-F516-49DD-8BE0-B20EBCD3371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Barva</t>
        </r>
      </text>
    </comment>
    <comment ref="U1" authorId="0" shapeId="0" xr:uid="{03CC0658-A83E-4B2B-8231-7EEDFDD1F34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JeCBA</t>
        </r>
      </text>
    </comment>
    <comment ref="V1" authorId="0" shapeId="0" xr:uid="{EFA4A3B7-52CC-4284-B37A-EBDF14CB251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CZV</t>
        </r>
      </text>
    </comment>
    <comment ref="W1" authorId="0" shapeId="0" xr:uid="{9625F002-6687-42E7-B076-7BC6A1CFCEA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PrispevekEU</t>
        </r>
      </text>
    </comment>
    <comment ref="X1" authorId="0" shapeId="0" xr:uid="{269414DA-BDA9-47A1-8515-C61FFAA8FEE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VerejnaPodpora</t>
        </r>
      </text>
    </comment>
    <comment ref="Y1" authorId="0" shapeId="0" xr:uid="{C27F35FD-6E82-4994-B40A-B9DB427C0AE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ProjMan</t>
        </r>
      </text>
    </comment>
    <comment ref="Z1" authorId="0" shapeId="0" xr:uid="{5725DBAE-A55E-4EDF-B447-0545E102066C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Kompetence.Nazev</t>
        </r>
      </text>
    </comment>
    <comment ref="AA1" authorId="0" shapeId="0" xr:uid="{A4E0900B-5054-4E59-81A0-39C784B9BF0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PosileniVlZdroju</t>
        </r>
      </text>
    </comment>
    <comment ref="AB1" authorId="0" shapeId="0" xr:uid="{C33C7457-6594-4FC6-92CA-058B5A55EB3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TypMP.Nazev</t>
        </r>
      </text>
    </comment>
    <comment ref="AC1" authorId="0" shapeId="0" xr:uid="{D4CE76A7-CD4E-4C4B-94C0-67D5C97B044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JeGrantovy</t>
        </r>
      </text>
    </comment>
    <comment ref="AD1" authorId="0" shapeId="0" xr:uid="{8EFCF333-5B1C-4FEB-89C7-1A5430AAA4F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EvidovanoBL</t>
        </r>
      </text>
    </comment>
    <comment ref="AE1" authorId="0" shapeId="0" xr:uid="{F8C12B59-6BDB-40F7-82F6-69E6E93EDA7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VyzvaIN.Kod</t>
        </r>
      </text>
    </comment>
    <comment ref="AF1" authorId="0" shapeId="0" xr:uid="{2D8BA57D-FA1A-48D7-B236-C11D09C5288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VyzvaIN.Nazev</t>
        </r>
      </text>
    </comment>
    <comment ref="AG1" authorId="0" shapeId="0" xr:uid="{817A5A58-96EC-4BD3-B3C0-751D60240CFD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ExportovatESF</t>
        </r>
      </text>
    </comment>
    <comment ref="AH1" authorId="0" shapeId="0" xr:uid="{8B605929-8CF1-4A67-83FC-256B70C0401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PrehledSC</t>
        </r>
      </text>
    </comment>
    <comment ref="AI1" authorId="0" shapeId="0" xr:uid="{696B366C-83AF-4330-877D-13CE542E3374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Tagy</t>
        </r>
      </text>
    </comment>
  </commentList>
</comments>
</file>

<file path=xl/sharedStrings.xml><?xml version="1.0" encoding="utf-8"?>
<sst xmlns="http://schemas.openxmlformats.org/spreadsheetml/2006/main" count="54630" uniqueCount="1189">
  <si>
    <t>Příznak</t>
  </si>
  <si>
    <t>Registrační číslo projektu</t>
  </si>
  <si>
    <t>Identifikace žádosti (HASH)</t>
  </si>
  <si>
    <t>Verze</t>
  </si>
  <si>
    <t>Název projektu CZ</t>
  </si>
  <si>
    <t>Žadatel</t>
  </si>
  <si>
    <t>IČ žadatele</t>
  </si>
  <si>
    <t>Kód stavu</t>
  </si>
  <si>
    <t>Název stavu</t>
  </si>
  <si>
    <t>Vráceno z</t>
  </si>
  <si>
    <t>Vráceno z (název stavu)</t>
  </si>
  <si>
    <t>Datum prvního podání</t>
  </si>
  <si>
    <t>Datum změny stavu</t>
  </si>
  <si>
    <t>Datum registrace žádosti</t>
  </si>
  <si>
    <t>Číslo výzvy</t>
  </si>
  <si>
    <t>Název výzvy</t>
  </si>
  <si>
    <t>Kód kategorie výzvy</t>
  </si>
  <si>
    <t>Název typu operace</t>
  </si>
  <si>
    <t>Operační program</t>
  </si>
  <si>
    <t/>
  </si>
  <si>
    <t>CBA</t>
  </si>
  <si>
    <t>CZV projektu</t>
  </si>
  <si>
    <t>Příspěvek EU</t>
  </si>
  <si>
    <t>Veřejná podpora</t>
  </si>
  <si>
    <t>Manažeři</t>
  </si>
  <si>
    <t>Kompetenční útvar</t>
  </si>
  <si>
    <t>Posílení vlastních zdrojů</t>
  </si>
  <si>
    <t>Typ projektu</t>
  </si>
  <si>
    <t>Mikroprojekt</t>
  </si>
  <si>
    <t>Evidováno v BL</t>
  </si>
  <si>
    <t>Číslo výzvy IN</t>
  </si>
  <si>
    <t>Název výzvy IN</t>
  </si>
  <si>
    <t>IS ESF</t>
  </si>
  <si>
    <t>Přehled SC</t>
  </si>
  <si>
    <t>Tagy projektu</t>
  </si>
  <si>
    <t>CZ.04.1.40/0.0/0.0/16_017/0000128</t>
  </si>
  <si>
    <t>mX6UYP</t>
  </si>
  <si>
    <t>0004</t>
  </si>
  <si>
    <t>Prodloužení tramvajové tratě na Borská pole - část Tramvajová trať</t>
  </si>
  <si>
    <t>Statutární město Plzeň</t>
  </si>
  <si>
    <t>00075370</t>
  </si>
  <si>
    <t>PP42</t>
  </si>
  <si>
    <t>Projekt finančně ukončen ze strany MF-PCO</t>
  </si>
  <si>
    <t>04_16_017</t>
  </si>
  <si>
    <t>Výzva pro předkládání projektů v rámci SC 1.4 OPD - Plzeň</t>
  </si>
  <si>
    <t>IP</t>
  </si>
  <si>
    <t>individuální projekt</t>
  </si>
  <si>
    <t>04</t>
  </si>
  <si>
    <t>FIN_MAN_JNR-Szonda Gabriela, Ing., MBA; MAN_PRJ-Hejná Zuzana, Ing.</t>
  </si>
  <si>
    <t>Operační program Doprava</t>
  </si>
  <si>
    <t>04.1.40.1.4</t>
  </si>
  <si>
    <t>CZ.04.1.40/0.0/0.0/16_017/0000138</t>
  </si>
  <si>
    <t>kNNCdP</t>
  </si>
  <si>
    <t>0003</t>
  </si>
  <si>
    <t>Výměna technologií měníren Letná a Bory pro MHD v Plzni</t>
  </si>
  <si>
    <t>Plzeňské městské dopravní podniky, a.s.</t>
  </si>
  <si>
    <t>25220683</t>
  </si>
  <si>
    <t>FIN_MAN_JNR-Čílová Andrea, Ing.; MAN_PRJ-Beneš Václav, Ing.</t>
  </si>
  <si>
    <t>Hnědá</t>
  </si>
  <si>
    <t>CZ.06.2.58/0.0/0.0/16_064/0010374</t>
  </si>
  <si>
    <t>EEPhKP</t>
  </si>
  <si>
    <t>Kopeme za sebe</t>
  </si>
  <si>
    <t>AGROFACE s.r.o.</t>
  </si>
  <si>
    <t>29114501</t>
  </si>
  <si>
    <t>06_16_064</t>
  </si>
  <si>
    <t>63. VÝZVA IROP - SOCIÁLNÍ PODNIKÁNÍ - INTEGROVANÉ PROJEKTY ITI - SC 2.2</t>
  </si>
  <si>
    <t>06</t>
  </si>
  <si>
    <t>FIN_MAN_JNR-Dostálová Radomíra, Mgr.; FIN_MAN_SNR-Cahová Petra, Ing.; MAN_PRJ-Dostálová Radomíra, Mgr.; MAN_PRJ-Končická Radana, Ing.; MAN_PRJ_IN-Petrišče Ondřej</t>
  </si>
  <si>
    <t>Ústecký</t>
  </si>
  <si>
    <t>004/06_16_064/ITI_16_01_010</t>
  </si>
  <si>
    <t>20. výzva-ITI-Plzeň-SC 2.2-Sociální podnikání III</t>
  </si>
  <si>
    <t>06.2.58.2.2</t>
  </si>
  <si>
    <t>CZ.06.2.58/0.0/0.0/16_064/0007814</t>
  </si>
  <si>
    <t>s4U7uP</t>
  </si>
  <si>
    <t>Zřízení sociálního podniku Cider Bohemia s.r.o.</t>
  </si>
  <si>
    <t>Cider Bohemia s.r.o.</t>
  </si>
  <si>
    <t>03447006</t>
  </si>
  <si>
    <t>FIN_MAN_JNR-Halásová Lenka, PhDr.; FIN_MAN_SNR-Treichelová Kateřina, Ing.; MAN_PRJ-Halásová Lenka, PhDr.; MAN_PRJ-Končická Radana, Ing.; MAN_PRJ_IN-Petrišče Ondřej</t>
  </si>
  <si>
    <t>003/06_16_064/ITI_16_01_010</t>
  </si>
  <si>
    <t>14. výzva -ITI-Plzeň-SC 2.2-Sociální podnikání</t>
  </si>
  <si>
    <t>CZ.02.1.01/0.0/0.0/17_048/0007350</t>
  </si>
  <si>
    <t>eqQKjP</t>
  </si>
  <si>
    <t>Předaplikační výzkum funkčně graduovaných materiálů pomocí aditivních technologií</t>
  </si>
  <si>
    <t>COMTES FHT a.s.</t>
  </si>
  <si>
    <t>26316919</t>
  </si>
  <si>
    <t>02_17_048</t>
  </si>
  <si>
    <t>Výzva č. 02_17_048 pro Předaplikační výzkum pro ITI v prioritní ose 1 OP</t>
  </si>
  <si>
    <t>02</t>
  </si>
  <si>
    <t>FIN_MAN_JNR-Zapletálek David; MAN_PRJ-Zapletálek David</t>
  </si>
  <si>
    <t>Operační program Výzkum, vývoj a vzdělávání</t>
  </si>
  <si>
    <t>02.1.01.2</t>
  </si>
  <si>
    <t>AdO HČ nedokončeno</t>
  </si>
  <si>
    <t>Fialová</t>
  </si>
  <si>
    <t>CZ.01.1.02/0.0/0.0/17_164/0014710</t>
  </si>
  <si>
    <t>CZAqKP</t>
  </si>
  <si>
    <t>0002</t>
  </si>
  <si>
    <t>Pokračování rozvoje zkušebního a prototypového centra ŠKODA TRANSPORTATION a.s. - II. ETAPA</t>
  </si>
  <si>
    <t>ŠKODA TRANSPORTATION a.s.</t>
  </si>
  <si>
    <t>62623753</t>
  </si>
  <si>
    <t>01_17_164</t>
  </si>
  <si>
    <t>I. výzva Potenciál - ITI - Plzeň</t>
  </si>
  <si>
    <t>01</t>
  </si>
  <si>
    <t>MAN_PRJ-Vojkůvková Linda, Ing. Bc.; MAN_PRJ_IN-Petrišče Ondřej</t>
  </si>
  <si>
    <t>Potenciál</t>
  </si>
  <si>
    <t>01.1.02.1.1</t>
  </si>
  <si>
    <t>CZ.01.1.02/0.0/0.0/17_163/0016737</t>
  </si>
  <si>
    <t>GfqsuP</t>
  </si>
  <si>
    <t>Inovace výroby nízkotlakých lopatek parních turbín</t>
  </si>
  <si>
    <t>LaserTherm spol. s r.o.</t>
  </si>
  <si>
    <t>46579834</t>
  </si>
  <si>
    <t>01_17_163</t>
  </si>
  <si>
    <t>I. Výzva Inovace - Inovační projekt - ITI Plzeň</t>
  </si>
  <si>
    <t>MAN_PRJ-Navrátil Radek, Ing.; MAN_PRJ-Stoyanova Toteva-Berovska Ivanka, Ing., CMC; MAN_PRJ_IN-Vlčková Lucie</t>
  </si>
  <si>
    <t>Inovace</t>
  </si>
  <si>
    <t>CZ.01.1.02/0.0/0.0/17_163/0016631</t>
  </si>
  <si>
    <t>Kt6utP</t>
  </si>
  <si>
    <t>Inovace výroby vysoce přesných vstřikovacích forem a nástrojů PEARTEC</t>
  </si>
  <si>
    <t>PEARTEC s.r.o.</t>
  </si>
  <si>
    <t>28050932</t>
  </si>
  <si>
    <t>CZ.01.1.02/0.0/0.0/17_203/0016697</t>
  </si>
  <si>
    <t>KBzxaP</t>
  </si>
  <si>
    <t>ITI PMO  - Posílení kapacit coworkingu a technologického centra BIC Plzeň</t>
  </si>
  <si>
    <t>BIC Plzeň, společnost s ručením omezeným</t>
  </si>
  <si>
    <t>45354774</t>
  </si>
  <si>
    <t>01_17_203</t>
  </si>
  <si>
    <t>SLUŽBY INFRASTRUKTURY - ITI PLZEŇ - Aktivita D/VP</t>
  </si>
  <si>
    <t>MAN_PRJ-Straková Alžběta, Ing.; MAN_PRJ_IN-Eretová Veronika</t>
  </si>
  <si>
    <t>Služby infrastruktury</t>
  </si>
  <si>
    <t>01.1.02.1.2</t>
  </si>
  <si>
    <t>Stříbrná</t>
  </si>
  <si>
    <t>CZ.06.2.67/0.0/0.0/16_066/0005898</t>
  </si>
  <si>
    <t>k1iN3P</t>
  </si>
  <si>
    <t>Rozvoj technicko - praktického vzdělávání v ZŠ Město Touškov</t>
  </si>
  <si>
    <t>Základní škola a Mateřská škola Město Touškov, příspěvková organizace</t>
  </si>
  <si>
    <t>75006057</t>
  </si>
  <si>
    <t>06_16_066</t>
  </si>
  <si>
    <t>66. Výzva IROP - INFRASTRUKTURA PRO VZDĚLÁVÁNÍ - INTEGROVANÉ PROJEKTY ITI - SC 2.4</t>
  </si>
  <si>
    <t>FIN_MAN_SNR-Altmanová Eliška; MAN_PRJ-Bočková Michaela, Ing.; MAN_PRJ-Kubíková Hana; MAN_PRJ-Pojerová Kristýna, Mgr.; MAN_PRJ_IN-Petrišče Ondřej; SCHV_HODNOT-Syrovátková Veronika</t>
  </si>
  <si>
    <t>Plzeňský</t>
  </si>
  <si>
    <t>011/06_16_066/ITI_16_01_010</t>
  </si>
  <si>
    <t>10.výzva-ITI-Plzeň-SC 2.4-Infrastruktura základních škol</t>
  </si>
  <si>
    <t>06.2.67.2.4</t>
  </si>
  <si>
    <t>CZ.06.2.67/0.0/0.0/16_066/0005905</t>
  </si>
  <si>
    <t>j1HRpP</t>
  </si>
  <si>
    <t>0001</t>
  </si>
  <si>
    <t>Vybudování odborných učeben na ZŠ</t>
  </si>
  <si>
    <t>Základní škola Jižní předměstí Rokycany, příspěvková organizace</t>
  </si>
  <si>
    <t>70981469</t>
  </si>
  <si>
    <t>FIN_MAN_SNR-Treichelová Kateřina, Ing.; MAN_PRJ-Hanzlíčková Markéta, Mgr.; MAN_PRJ-Kubíková Hana; MAN_PRJ-Nováková Michaela, Mgr.; MAN_PRJ-Pojerová Kristýna, Mgr.; SCHV_HODNOT-Petrišče Ondřej</t>
  </si>
  <si>
    <t>CZ.06.2.67/0.0/0.0/16_066/0005897</t>
  </si>
  <si>
    <t>j61dQP</t>
  </si>
  <si>
    <t>Zkvalitnění výuky v klíčových kompetencích na základních školách v Plzni - etapa I.</t>
  </si>
  <si>
    <t>MAN_PRJ-Hanzlíčková Markéta, Mgr.; MAN_PRJ-Kubíková Hana; MAN_PRJ-Nováková Michaela, Mgr.; MAN_PRJ-Pojerová Kristýna, Mgr.; MAN_PRJ-Volicerová Jitka, Mgr.; SCHV_HODNOT-Petrišče Ondřej</t>
  </si>
  <si>
    <t>CZ.06.2.67/0.0/0.0/16_066/0005906</t>
  </si>
  <si>
    <t>iPLlaP</t>
  </si>
  <si>
    <t>Modernizace výukových učeben na ZŠ T. G. Masaryka Rokycany</t>
  </si>
  <si>
    <t>Základní škola T.G.Masaryka Rokycany, příspěvková organizace</t>
  </si>
  <si>
    <t>70981451</t>
  </si>
  <si>
    <t>FIN_MAN_SNR-Treichelová Kateřina, Ing.; MAN_PRJ-Bočková Michaela, Ing.; MAN_PRJ-Hanzlíčková Markéta, Mgr.; MAN_PRJ-Kubíková Hana; MAN_PRJ-Stehlíková Markéta, Mgr.; MAN_PRJ-hapl dalibor, Mgr.; MAN_PRJ_IN-Petrišče Ondřej; SCHV_HODNOT-Syrovátková Veronika</t>
  </si>
  <si>
    <t>CZ.06.2.67/0.0/0.0/16_066/0005907</t>
  </si>
  <si>
    <t>iLJL9P</t>
  </si>
  <si>
    <t>Modernizace odborných učeben technických činností</t>
  </si>
  <si>
    <t>Základní škola a Mateřská škola Hrádek, okres Rokycany, příspěvková organizace</t>
  </si>
  <si>
    <t>75006120</t>
  </si>
  <si>
    <t>FIN_MAN_SNR-Treichelová Kateřina, Ing.; MAN_PRJ-Bočková Michaela, Ing.; MAN_PRJ-Hanzlíčková Markéta, Mgr.; MAN_PRJ-Kubíková Hana; MAN_PRJ-Stehlíková Markéta, Mgr.; MAN_PRJ-Volicerová Jitka, Mgr.; MAN_PRJ_IN-Petrišče Ondřej; SCHV_HODNOT-Syrovátková Veronika</t>
  </si>
  <si>
    <t>CZ.06.2.67/0.0/0.0/16_066/0008092</t>
  </si>
  <si>
    <t>s5IfqP</t>
  </si>
  <si>
    <t>Zkvalitnění výuky v klíčových kompetencích na základních školách v Plzni - etapa III.</t>
  </si>
  <si>
    <t>MAN_PRJ-Bočková Michaela, Ing.; MAN_PRJ-Cahová Petra, Ing.; MAN_PRJ-Hanzlíčková Markéta, Mgr.; MAN_PRJ-Kubíková Hana; MAN_PRJ-Volicerová Jitka, Mgr.; MAN_PRJ_IN-Petrišče Ondřej; SCHV_HODNOT-Petrišče Ondřej</t>
  </si>
  <si>
    <t>025/06_16_066/ITI_16_01_010</t>
  </si>
  <si>
    <t>17. výzva-ITI-Plzeň-SC 2.4-Infrastruktura základních škol</t>
  </si>
  <si>
    <t>CZ.06.2.67/0.0/0.0/16_066/0008103</t>
  </si>
  <si>
    <t>t8nyBP</t>
  </si>
  <si>
    <t>Modernizace učeben digitálních technologií, přírodních věd a cizích jazyků Masarykovy ZŠ Horní Bříza</t>
  </si>
  <si>
    <t>Masarykova základní škola Horní Bříza, okres Plzeň-sever, příspěvková organizace</t>
  </si>
  <si>
    <t>60610794</t>
  </si>
  <si>
    <t>SCHV_HODNOT-Eretová Veronika; FIN_MAN_SNR-Masaříková Hana, Ing.; MAN_PRJ-Nováková Michaela, Mgr.; MAN_PRJ-Herbolt Tomáš, Mgr.; MAN_PRJ-Pojerová Kristýna, Mgr.; MAN_PRJ-Kubíková Hana; MAN_PRJ-Bočková Michaela, Ing.; MAN_PRJ_IN-Eretová Veronika; MAN_PRJ_IN-Petrišče Ondřej</t>
  </si>
  <si>
    <t>CZ.06.2.67/0.0/0.0/16_066/0008136</t>
  </si>
  <si>
    <t>sHLYLP</t>
  </si>
  <si>
    <t>Odborná učebna digitálních technologií a přírodních věd</t>
  </si>
  <si>
    <t>Základní škola Chotěšov, okres Plzeň-jih, příspěvková organizace</t>
  </si>
  <si>
    <t>75006707</t>
  </si>
  <si>
    <t>FIN_MAN_SNR-Masaříková Hana, Ing.; MAN_PRJ-Bočková Michaela, Ing.; MAN_PRJ-Kubíková Hana; MAN_PRJ-Pojerová Kristýna, Mgr.; MAN_PRJ-Zemanová Kateřina, Ing.; MAN_PRJ_IN-Eretová Veronika; MAN_PRJ_IN-Vlčková Lucie; SCHV_HODNOT-Eretová Veronika</t>
  </si>
  <si>
    <t>CZ.06.2.67/0.0/0.0/16_066/0008087</t>
  </si>
  <si>
    <t>tbbU1P</t>
  </si>
  <si>
    <t>0005</t>
  </si>
  <si>
    <t>Modernizace vybavení pro zkvalitnění výuky školy</t>
  </si>
  <si>
    <t>Základní škola Rokycany, ulice Míru 64, příspěvková organizace</t>
  </si>
  <si>
    <t>70981442</t>
  </si>
  <si>
    <t>FIN_MAN_SNR-Kalvasová Eva, Ing.; MAN_PRJ-Hanzlíčková Markéta, Mgr.; MAN_PRJ-Kubíková Hana; MAN_PRJ-Nováková Michaela, Mgr.; MAN_PRJ-Pojerová Kristýna, Mgr.; MAN_PRJ_IN-Eretová Veronika; MAN_PRJ_IN-Vlčková Lucie; SCHV_HODNOT-Vlčková Lucie</t>
  </si>
  <si>
    <t>CZ.06.2.67/0.0/0.0/16_066/0008098</t>
  </si>
  <si>
    <t>tbnloP</t>
  </si>
  <si>
    <t>Modernizace zařízení a vybavení Cvičné kuchyňky</t>
  </si>
  <si>
    <t>FIN_MAN_SNR-Kozelková Silvia, Ing.; MAN_PRJ-Bočková Michaela, Ing.; MAN_PRJ-Kubíková Hana; MAN_PRJ-Nováková Michaela, Mgr.; MAN_PRJ-Pojerová Kristýna, Mgr.; MAN_PRJ-Volicerová Jitka, Mgr.; MAN_PRJ_IN-Petrišče Ondřej; MAN_PRJ_IN-Vlčková Lucie; SCHV_HODNOT-Vlčková Lucie</t>
  </si>
  <si>
    <t>CZ.06.2.67/0.0/0.0/16_066/0008072</t>
  </si>
  <si>
    <t>tbiA2P</t>
  </si>
  <si>
    <t>Zkvalitnění výuky přírodovědných předmětů</t>
  </si>
  <si>
    <t>MAN_PRJ-Bočková Michaela, Ing.; MAN_PRJ-Cahová Petra, Ing.; MAN_PRJ-Hanzlíčková Markéta, Mgr.; MAN_PRJ-Kubíková Hana; MAN_PRJ-Nováková Michaela, Mgr.; MAN_PRJ-Pojerová Kristýna, Mgr.; MAN_PRJ-Volicerová Jitka, Mgr.; MAN_PRJ_IN-Petrišče Ondřej; MAN_PRJ_IN-Vlčková Lucie; SCHV_HODNOT-Petrišče Ondřej</t>
  </si>
  <si>
    <t>CZ.06.2.67/0.0/0.0/16_066/0005035</t>
  </si>
  <si>
    <t>gnHpDP</t>
  </si>
  <si>
    <t>Optimalizace jazykové a experimentální výuky na Gymnáziu Blovice</t>
  </si>
  <si>
    <t>Gymnázium, Blovice, Družstevní 650</t>
  </si>
  <si>
    <t>49180932</t>
  </si>
  <si>
    <t>FIN_MAN_SNR-Altmanová Eliška; MAN_PRJ-Bočková Michaela, Ing.; MAN_PRJ-Herbolt Tomáš, Mgr.; MAN_PRJ-Kubíková Hana; MAN_PRJ-Pojerová Kristýna, Mgr.; MAN_PRJ-Volicerová Jitka, Mgr.; SCHV_HODNOT-Petrišče Ondřej</t>
  </si>
  <si>
    <t>004/06_16_066/ITI_16_01_010</t>
  </si>
  <si>
    <t>7. výzva-ITI-Plzeň-SC 2.4-Zvýšení kvality a dostupnosti infrastruktury pro střední vzdělávání včetně bezbariérových opatření - integrované projekty ITI</t>
  </si>
  <si>
    <t>CZ.06.2.67/0.0/0.0/16_066/0005018</t>
  </si>
  <si>
    <t>fP38DP</t>
  </si>
  <si>
    <t>Stavební úpravy prostor chemie, bezbariérové úpravy - přístavba výtahu a sociálního zařízení</t>
  </si>
  <si>
    <t>Gymnázium Luďka Pika, Plzeň, Opavská 21</t>
  </si>
  <si>
    <t>49778102</t>
  </si>
  <si>
    <t>MAN_PRJ-Bočková Michaela, Ing.; MAN_PRJ-Cahová Petra, Ing.; MAN_PRJ-Hanzlíčková Markéta, Mgr.; MAN_PRJ-Kubíková Hana; MAN_PRJ-Pojerová Kristýna, Mgr.; SCHV_HODNOT-Petrišče Ondřej</t>
  </si>
  <si>
    <t>CZ.06.2.67/0.0/0.0/16_066/0005041</t>
  </si>
  <si>
    <t>fJLg8P</t>
  </si>
  <si>
    <t>Rozvoj a modernizace školy pro výuku jazyků na GFK</t>
  </si>
  <si>
    <t>FIN_MAN_SNR-Altmanová Eliška; MAN_PRJ-Bočková Michaela, Ing.; MAN_PRJ-Hanzlíčková Markéta, Mgr.; MAN_PRJ-Kubíková Hana; MAN_PRJ-Volicerová Jitka, Mgr.; SCHV_HODNOT-Eretová Veronika</t>
  </si>
  <si>
    <t>CZ.06.2.67/0.0/0.0/16_066/0005044</t>
  </si>
  <si>
    <t>glzISP</t>
  </si>
  <si>
    <t>Rekonstrukce 2. poloviny budovy č. 6 na dílny, učebny a laboratoře odborného výcviku</t>
  </si>
  <si>
    <t>Střední odborné učiliště elektrotechnické, Plzeň, Vejprnická 56</t>
  </si>
  <si>
    <t>69456330</t>
  </si>
  <si>
    <t>FIN_MAN_SNR-Esteřák Petr, Ing.; MAN_PRJ-Bočková Michaela, Ing.; MAN_PRJ-Kubíková Hana; MAN_PRJ-Pojerová Kristýna, Mgr.; MAN_PRJ-Volicerová Jitka, Mgr.; SCHV_HODNOT-Vlčková Lucie</t>
  </si>
  <si>
    <t>CZ.06.2.67/0.0/0.0/16_066/0005038</t>
  </si>
  <si>
    <t>g0EsfP</t>
  </si>
  <si>
    <t>Pořízení vybavení pro strojní dílnu</t>
  </si>
  <si>
    <t>Střední škola, Rokycany, Jeřabinová 96/III</t>
  </si>
  <si>
    <t>18242171</t>
  </si>
  <si>
    <t>MAN_PRJ-Bočková Michaela, Ing.; MAN_PRJ-Hanzlíčková Markéta, Mgr.; MAN_PRJ-Kubíková Hana; MAN_PRJ-Stehlíková Markéta, Mgr.; SCHV_HODNOT-Eretová Veronika</t>
  </si>
  <si>
    <t>CZ.06.2.67/0.0/0.0/16_066/0005029</t>
  </si>
  <si>
    <t>fQAGmP</t>
  </si>
  <si>
    <t>Modernizace odborných učeben</t>
  </si>
  <si>
    <t>Gymnázium a Střední odborná škola, Rokycany, Mládežníků 1115</t>
  </si>
  <si>
    <t>48380296</t>
  </si>
  <si>
    <t>FIN_MAN_SNR-Treichelová Kateřina, Ing.; MAN_PRJ-Bočková Michaela, Ing.; MAN_PRJ-Kubíková Hana; MAN_PRJ-Pojerová Kristýna, Mgr.; MAN_PRJ-Volicerová Jitka, Mgr.; SCHV_HODNOT-Eretová Veronika</t>
  </si>
  <si>
    <t>CZ.06.2.67/0.0/0.0/16_066/0005042</t>
  </si>
  <si>
    <t>gRdxMP</t>
  </si>
  <si>
    <t>Vybudování odborné přírodovědné učebny a bezbariérového přístupu</t>
  </si>
  <si>
    <t>Integrovaná střední škola živnostenská, Plzeň, Škroupova 13</t>
  </si>
  <si>
    <t>00523925</t>
  </si>
  <si>
    <t>FIN_MAN_SNR-Králová Petra; MAN_PRJ-Bočková Michaela, Ing.; MAN_PRJ-Kubíková Hana; MAN_PRJ-Nováková Michaela, Mgr.; MAN_PRJ-Pojerová Kristýna, Mgr.; SCHV_HODNOT-Eretová Veronika</t>
  </si>
  <si>
    <t>CZ.06.2.67/0.0/0.0/16_066/0004759</t>
  </si>
  <si>
    <t>eZjQPP</t>
  </si>
  <si>
    <t>Rekonstrukce odborných učeben a laboratoří biologie a chemie</t>
  </si>
  <si>
    <t>Gymnázium, Plzeň, Mikulášské nám.23</t>
  </si>
  <si>
    <t>49778145</t>
  </si>
  <si>
    <t>FIN_MAN_SNR-Dlesková Simona, Ing.; MAN_PRJ-Hanzlíčková Markéta, Mgr.; MAN_PRJ-Kubíková Hana; MAN_PRJ-Pojerová Kristýna, Mgr.; SCHV_HODNOT-Eretová Veronika</t>
  </si>
  <si>
    <t>CZ.06.2.67/0.0/0.0/16_066/0005030</t>
  </si>
  <si>
    <t>fFSTAP</t>
  </si>
  <si>
    <t>Modernizace učeben odborných předmětů v areálu SPŠD Plzeň - Křimice</t>
  </si>
  <si>
    <t>Střední průmyslová škola dopravní, Plzeň, Karlovarská 99</t>
  </si>
  <si>
    <t>69457930</t>
  </si>
  <si>
    <t>FIN_MAN_SNR-Altmanová Eliška; MAN_PRJ-Hanzlíčková Markéta, Mgr.; MAN_PRJ-Kalinová Lucie, Mgr.; MAN_PRJ-Kubíková Hana; MAN_PRJ-Pojerová Kristýna, Mgr.; MAN_PRJ-Volicerová Jitka, Mgr.; SCHV_HODNOT-Vlčková Lucie</t>
  </si>
  <si>
    <t>CZ.06.2.67/0.0/0.0/16_066/0005039</t>
  </si>
  <si>
    <t>fOIomP</t>
  </si>
  <si>
    <t>Rekonstrukce učeben pro výuku přírodovědných a technických předmětů</t>
  </si>
  <si>
    <t>Střední průmyslová škola stavební, Plzeň, Chodské nám. 2</t>
  </si>
  <si>
    <t>49778064</t>
  </si>
  <si>
    <t>FIN_MAN_SNR-Kozelková Silvia, Ing.; MAN_PRJ-Bočková Michaela, Ing.; MAN_PRJ-Hanzlíčková Markéta, Mgr.; MAN_PRJ-Kubíková Hana; MAN_PRJ-Nováková Michaela, Mgr.; SCHV_HODNOT-Petrišče Ondřej</t>
  </si>
  <si>
    <t>CZ.06.2.67/0.0/0.0/16_066/0005032</t>
  </si>
  <si>
    <t>gn9v2P</t>
  </si>
  <si>
    <t>Rekonstrukce laboratoří pro výuku odborných předmětů</t>
  </si>
  <si>
    <t>Střední zdravotnická škola a Vyšší odborná škola zdravotnická, Plzeň, Karlovarská 99</t>
  </si>
  <si>
    <t>00669695</t>
  </si>
  <si>
    <t>FIN_MAN_SNR-Hrubá Karolína, Ing.; MAN_PRJ-Bočková Michaela, Ing.; MAN_PRJ-Hanzlíčková Markéta, Mgr.; MAN_PRJ-Kubíková Hana; MAN_PRJ-Nosková Eva, Ing.; MAN_PRJ-Volicerová Jitka, Mgr.; SCHV_HODNOT-Eretová Veronika</t>
  </si>
  <si>
    <t>CZ.06.2.67/0.0/0.0/16_066/0005045</t>
  </si>
  <si>
    <t>gS1szP</t>
  </si>
  <si>
    <t>Modernizace učeben včetně zajištění konektivity a bezbariérovosti GaSOŠ Plasy.</t>
  </si>
  <si>
    <t>Gymnázium a Střední odborná škola, Plasy</t>
  </si>
  <si>
    <t>70838534</t>
  </si>
  <si>
    <t>FIN_MAN_JNR-Herbolt Tomáš, Mgr.; FIN_MAN_SNR-Kalvasová Eva, Ing.; MAN_PRJ-Hanzlíčková Markéta, Mgr.; MAN_PRJ-Kubíková Hana; MAN_PRJ-Pojerová Kristýna, Mgr.; MAN_PRJ-Volicerová Jitka, Mgr.; SCHV_HODNOT-Petrišče Ondřej</t>
  </si>
  <si>
    <t>CZ.06.2.67/0.0/0.0/16_066/0005036</t>
  </si>
  <si>
    <t>fOMo4P</t>
  </si>
  <si>
    <t>Rekonstrukce učebny cizích jazyků vč. zajištění bezbariérového přístupu</t>
  </si>
  <si>
    <t>Střední odborná škola obchodu, užitého umění a designu, Plzeň, Nerudova 33</t>
  </si>
  <si>
    <t>00520152</t>
  </si>
  <si>
    <t>FIN_MAN_SNR-Treichelová Kateřina, Ing.; MAN_PRJ-Hanzlíčková Markéta, Mgr.; MAN_PRJ-Herbolt Tomáš, Mgr.; MAN_PRJ-Kubíková Hana; MAN_PRJ-Pojerová Kristýna, Mgr.; MAN_PRJ-Volicerová Jitka, Mgr.; SCHV_HODNOT-Eretová Veronika</t>
  </si>
  <si>
    <t>CZ.06.2.67/0.0/0.0/16_066/0005025</t>
  </si>
  <si>
    <t>fOMhDP</t>
  </si>
  <si>
    <t>Modernizace strojních pracovišť pro výuku kovoobrábění</t>
  </si>
  <si>
    <t>Střední průmyslová škola strojnická a Střední odborná škola profesora Švejcara, Plzeň, Klatovská 109</t>
  </si>
  <si>
    <t>69457425</t>
  </si>
  <si>
    <t>FIN_MAN_SNR-Králová Petra; MAN_PRJ-Hanzlíčková Markéta, Mgr.; MAN_PRJ-Kubíková Hana; MAN_PRJ-Pojerová Kristýna, Mgr.; MAN_PRJ-Stehlíková Markéta, Mgr.; SCHV_HODNOT-Petrišče Ondřej</t>
  </si>
  <si>
    <t>CZ.06.2.67/0.0/0.0/16_066/0005043</t>
  </si>
  <si>
    <t>fOMaYP</t>
  </si>
  <si>
    <t>Rekonstrukce učeben včetně zajištění bezbariérového přístupu</t>
  </si>
  <si>
    <t>Obchodní akademie, Plzeň, nám. T. G. Masaryka 13</t>
  </si>
  <si>
    <t>49778161</t>
  </si>
  <si>
    <t>MAN_PRJ-Hanzlíčková Markéta, Mgr.; MAN_PRJ-Kalinová Lucie, Mgr.; MAN_PRJ-Kubíková Hana; MAN_PRJ-Pojerová Kristýna, Mgr.; SCHV_HODNOT-Vlčková Lucie</t>
  </si>
  <si>
    <t>CZ.06.2.67/0.0/0.0/16_066/0005009</t>
  </si>
  <si>
    <t>fPcHrP</t>
  </si>
  <si>
    <t>Rekonstrukce učeben pro obor Informační technologie včetně posílení vnitřní konektivity školy</t>
  </si>
  <si>
    <t>Střední škola informatiky a finančních služeb, Plzeň, Klatovská 200 G</t>
  </si>
  <si>
    <t>00574406</t>
  </si>
  <si>
    <t>MAN_PRJ-Bočková Michaela, Ing.; MAN_PRJ-Hanzlíčková Markéta, Mgr.; MAN_PRJ-Kalvasová Eva, Ing.; MAN_PRJ-Kubíková Hana; MAN_PRJ-Nováková Michaela, Mgr.; MAN_PRJ-Pojerová Kristýna, Mgr.; MAN_PRJ-Volicerová Jitka, Mgr.; SCHV_HODNOT-Vlčková Lucie</t>
  </si>
  <si>
    <t>CZ.06.2.67/0.0/0.0/16_066/0004816</t>
  </si>
  <si>
    <t>gnMpaP</t>
  </si>
  <si>
    <t>Modernizace učeben ZŠ Všeruby</t>
  </si>
  <si>
    <t>Základní škola a Mateřská škola Všeruby, přísp. org.</t>
  </si>
  <si>
    <t>75006511</t>
  </si>
  <si>
    <t>FIN_MAN_SNR-Treichelová Kateřina, Ing.; MAN_PRJ-Bočková Michaela, Ing.; MAN_PRJ-Kubíková Hana; MAN_PRJ-Pojerová Kristýna, Mgr.; MAN_PRJ-Stehlíková Markéta, Mgr.; SCHV_HODNOT-Vlčková Lucie</t>
  </si>
  <si>
    <t>005/06_16_066/ITI_16_01_010</t>
  </si>
  <si>
    <t>8. výzva-ITI-Plzeň-SC 2.4-Zvýšení kvality a dostupnosti infrastruktury pro základní vzdělávání včetně bezbariérových opatření - integrované projekty ITI</t>
  </si>
  <si>
    <t>CZ.06.2.67/0.0/0.0/16_066/0005047</t>
  </si>
  <si>
    <t>gq51JP</t>
  </si>
  <si>
    <t>Technické a přírodovědné vzdělávání v Dobromysli</t>
  </si>
  <si>
    <t>Waldorfská základní škola a střední škola Dobromysl z.ú.</t>
  </si>
  <si>
    <t>01811193</t>
  </si>
  <si>
    <t>FIN_MAN_SNR-Altmanová Eliška; MAN_PRJ-Bočková Michaela, Ing.; MAN_PRJ-Hanzlíčková Markéta, Mgr.; MAN_PRJ-Kubíková Hana; SCHV_HODNOT-Eretová Veronika</t>
  </si>
  <si>
    <t>CZ.06.2.67/0.0/0.0/16_066/0005046</t>
  </si>
  <si>
    <t>fCbFrP</t>
  </si>
  <si>
    <t>Obnovení vybavení školní dílny</t>
  </si>
  <si>
    <t>MAN_PRJ-Hanzlíčková Markéta, Mgr.; MAN_PRJ-Kalvasová Eva, Ing.; MAN_PRJ-Kubíková Hana; MAN_PRJ-Nováková Michaela, Mgr.; MAN_PRJ-Pojerová Kristýna, Mgr.; MAN_PRJ-hapl dalibor, Mgr.; SCHV_HODNOT-Vlčková Lucie</t>
  </si>
  <si>
    <t>CZ.06.2.67/0.0/0.0/16_066/0005040</t>
  </si>
  <si>
    <t>gEgQXP</t>
  </si>
  <si>
    <t>Půdní vestavba a modernizace školy</t>
  </si>
  <si>
    <t>Obec Osek</t>
  </si>
  <si>
    <t>00258954</t>
  </si>
  <si>
    <t>FIN_MAN_SNR-Treichelová Kateřina, Ing.; MAN_PRJ-Hanzlíčková Markéta, Mgr.; MAN_PRJ-Kubíková Hana; MAN_PRJ-Nosková Eva, Ing.; MAN_PRJ-Pojerová Kristýna, Mgr.; SCHV_HODNOT-Petrišče Ondřej</t>
  </si>
  <si>
    <t>CZ.06.2.67/0.0/0.0/16_066/0006855</t>
  </si>
  <si>
    <t>nrZShP</t>
  </si>
  <si>
    <t>Zkvalitnění výuky v klíčových kompetencích na základních školách v Plzni - Etapa II.</t>
  </si>
  <si>
    <t>FIN_MAN_SNR-Altmanová Eliška; MAN_PRJ-Bočková Michaela, Ing.; MAN_PRJ-Hanzlíčková Markéta, Mgr.; MAN_PRJ-Kubíková Hana; MAN_PRJ-Pojerová Kristýna, Mgr.; MAN_PRJ-Volicerová Jitka, Mgr.; SCHV_HODNOT-Petrišče Ondřej</t>
  </si>
  <si>
    <t>015/06_16_066/ITI_16_01_010</t>
  </si>
  <si>
    <t>12.výzva-ITI-Plzeň-SC 2.4-Infrastruktura základních škol</t>
  </si>
  <si>
    <t>CZ.06.2.67/0.0/0.0/16_066/0006856</t>
  </si>
  <si>
    <t>ns7qpP</t>
  </si>
  <si>
    <t>Zkvalitnění výuky v klíčových kompetencích na základních školách v Plzni - 17. ZŠ a MŠ</t>
  </si>
  <si>
    <t>FIN_MAN_SNR-Treichelová Kateřina, Ing.; MAN_PRJ-Hanzlíčková Markéta, Mgr.; MAN_PRJ-Kubíková Hana; MAN_PRJ-Pojerová Kristýna, Mgr.; MAN_PRJ-Volicerová Jitka, Mgr.; MAN_PRJ-hapl dalibor, Mgr.; SCHV_HODNOT-Eretová Veronika</t>
  </si>
  <si>
    <t>CZ.06.2.67/0.0/0.0/16_066/0009681</t>
  </si>
  <si>
    <t>CAXlIP</t>
  </si>
  <si>
    <t>Nezvěstice - Vybudování nástavby a přístavby ZŠ II. etapa - Půdní vestavba učebny přírodopisu a matematiky, učebny vaření, učebny informatiky včetně vybavení</t>
  </si>
  <si>
    <t>Obec Nezvěstice</t>
  </si>
  <si>
    <t>00257028</t>
  </si>
  <si>
    <t>FIN_MAN_SNR-Hrubá Karolína, Ing.; MAN_PRJ-Bočková Michaela, Ing.; MAN_PRJ-Hanzlíčková Markéta, Mgr.; MAN_PRJ-Kubíková Hana; MAN_PRJ-Stehlíková Markéta, Mgr.; MAN_PRJ_IN-Petrišče Ondřej</t>
  </si>
  <si>
    <t>034/06_16_066/ITI_16_01_010</t>
  </si>
  <si>
    <t>22. výzva-ITI-Plzeň-SC 2.4-Infrastruktura základních škol V</t>
  </si>
  <si>
    <t>CZ.06.2.67/0.0/0.0/16_066/0010284</t>
  </si>
  <si>
    <t>EE2wSP</t>
  </si>
  <si>
    <t>Modernizace učeben cizích jazyků, přírodních věd a odborných řemeslných učeben v Základní škole a mateřské škole Vejprnice</t>
  </si>
  <si>
    <t>Obec Vejprnice</t>
  </si>
  <si>
    <t>00258474</t>
  </si>
  <si>
    <t>FIN_MAN_SNR-Altmanová Eliška; FIN_MAN_SNR-Hrubá Karolína, Ing.; MAN_PRJ-Bočková Michaela, Ing.; MAN_PRJ-Kubíková Hana; MAN_PRJ-Pojerová Kristýna, Mgr.; MAN_PRJ-Stehlíková Markéta, Mgr.; MAN_PRJ-Volicerová Jitka, Mgr.; MAN_PRJ_IN-Vlčková Lucie</t>
  </si>
  <si>
    <t>CZ.06.2.67/0.0/0.0/16_066/0009991</t>
  </si>
  <si>
    <t>DkpJeP</t>
  </si>
  <si>
    <t>Modernizace učebny pracovní výchovy</t>
  </si>
  <si>
    <t>Masarykova základní škola Zruč - Senec, okres Plzeň-sever, příspěvková organizace</t>
  </si>
  <si>
    <t>75006316</t>
  </si>
  <si>
    <t>FIN_MAN_SNR-Esteřák Petr, Ing.; MAN_PRJ-Bočková Michaela, Ing.; MAN_PRJ-Hanzlíčková Markéta, Mgr.; MAN_PRJ-Herbolt Tomáš, Mgr.; MAN_PRJ-Kubíková Hana; MAN_PRJ-Pojerová Kristýna, Mgr.; MAN_PRJ_IN-Petrišče Ondřej</t>
  </si>
  <si>
    <t>CZ.06.2.67/0.0/0.0/16_066/0010285</t>
  </si>
  <si>
    <t>E0N4gP</t>
  </si>
  <si>
    <t>7. ZŠ - nástavba budovy školy</t>
  </si>
  <si>
    <t>FIN_MAN_SNR-Treichelová Kateřina, Ing.; MAN_PRJ-Bočková Michaela, Ing.; MAN_PRJ-Hanzlíčková Markéta, Mgr.; MAN_PRJ-Kubíková Hana; MAN_PRJ-Volicerová Jitka, Mgr.; MAN_PRJ_IN-Petrišče Ondřej</t>
  </si>
  <si>
    <t>CZ.06.2.67/0.0/0.0/16_066/0010460</t>
  </si>
  <si>
    <t>EF7cZP</t>
  </si>
  <si>
    <t>Modernizace vybavení učebny výpočetní techniky</t>
  </si>
  <si>
    <t>Základní škola a mateřská škola Mirošov, příspěvková organizace</t>
  </si>
  <si>
    <t>70995656</t>
  </si>
  <si>
    <t>FIN_MAN_SNR-Hrubá Karolína, Ing.; MAN_PRJ-Hanzlíčková Markéta, Mgr.; MAN_PRJ-Kubíková Hana; MAN_PRJ-Pojerová Kristýna, Mgr.; MAN_PRJ_IN-Petrišče Ondřej</t>
  </si>
  <si>
    <t>CZ.06.2.67/0.0/0.0/16_066/0010004</t>
  </si>
  <si>
    <t>Dk2PtP</t>
  </si>
  <si>
    <t>Modernizace učeben na ZŠ a MŠ generála Pattona Dýšina</t>
  </si>
  <si>
    <t>Základní škola a Mateřská škola generála Pattona Dýšina, příspěvková organizace</t>
  </si>
  <si>
    <t>72553740</t>
  </si>
  <si>
    <t>FIN_MAN_SNR-Kalvasová Eva, Ing.; MAN_PRJ-Bočková Michaela, Ing.; MAN_PRJ-Hanzlíčková Markéta, Mgr.; MAN_PRJ-Kubíková Hana; MAN_PRJ-Zemanová Kateřina, Ing.; MAN_PRJ-hapl dalibor, Mgr.; MAN_PRJ_IN-Vlčková Lucie</t>
  </si>
  <si>
    <t>CZ.06.2.67/0.0/0.0/16_066/0010283</t>
  </si>
  <si>
    <t>EpXhMP</t>
  </si>
  <si>
    <t>Modernizace a vybavení učeben "Člověk a jeho svět" a "Informatika" v ZŠ Líně</t>
  </si>
  <si>
    <t>Základní škola a mateřská škola Líně, příspěvková organizace</t>
  </si>
  <si>
    <t>60611260</t>
  </si>
  <si>
    <t>FIN_MAN_SNR-Hrubá Karolína, Ing.; MAN_PRJ-Bočková Michaela, Ing.; MAN_PRJ-Hanzlíčková Markéta, Mgr.; MAN_PRJ-Kubíková Hana; MAN_PRJ-Pojerová Kristýna, Mgr.; MAN_PRJ-Stehlíková Markéta, Mgr.; MAN_PRJ_IN-Vlčková Lucie</t>
  </si>
  <si>
    <t>CZ.06.2.67/0.0/0.0/16_066/0006837</t>
  </si>
  <si>
    <t>ohQUTP</t>
  </si>
  <si>
    <t>Rekonstrukce a vybavení odborých učeben VOŠ a SPŠE Plzeň</t>
  </si>
  <si>
    <t>Vyšší odborná škola a Střední průmyslová škola elektrotechnická, Plzeň, Koterovská 85</t>
  </si>
  <si>
    <t>49774301</t>
  </si>
  <si>
    <t>FIN_MAN_SNR-Treichelová Kateřina, Ing.; MAN_PRJ-Bočková Michaela, Ing.; MAN_PRJ-Hanzlíčková Markéta, Mgr.; MAN_PRJ-Kubíková Hana; MAN_PRJ-Nováková Michaela, Mgr.; MAN_PRJ-Pojerová Kristýna, Mgr.; MAN_PRJ-Volicerová Jitka, Mgr.; MAN_PRJ_IN-Eretová Veronika; SCHV_HODNOT-Syrovátková Veronika</t>
  </si>
  <si>
    <t>016/06_16_066/ITI_16_01_010</t>
  </si>
  <si>
    <t>13.výzva-ITI-Plzeň-SC 2.4-Infrastruktura středních škol</t>
  </si>
  <si>
    <t>CZ.06.2.67/0.0/0.0/16_066/0006854</t>
  </si>
  <si>
    <t>orfU8P</t>
  </si>
  <si>
    <t>Nové jazykové a ICT učebny</t>
  </si>
  <si>
    <t>FIN_MAN_SNR-Altmanová Eliška; MAN_PRJ-Bočková Michaela, Ing.; MAN_PRJ-Hanzlíčková Markéta, Mgr.; MAN_PRJ-Kubíková Hana; MAN_PRJ-Vachovec Martin, Mgr. et Bc.; MAN_PRJ-Volicerová Jitka, Mgr.; MAN_PRJ_IN-Petrišče Ondřej; SCHV_HODNOT-Syrovátková Veronika</t>
  </si>
  <si>
    <t>CZ.06.2.67/0.0/0.0/16_066/0006839</t>
  </si>
  <si>
    <t>nXQMMP</t>
  </si>
  <si>
    <t>Rekonstrukce podpůrné technologické infrastruktury odborných učeben</t>
  </si>
  <si>
    <t>FIN_MAN_SNR-Cahová Petra, Ing.; MAN_PRJ-Bočková Michaela, Ing.; MAN_PRJ-Hanzlíčková Markéta, Mgr.; MAN_PRJ-Kubíková Hana; MAN_PRJ-Vaňková Petra, Mgr.; SCHV_HODNOT-Vlčková Lucie</t>
  </si>
  <si>
    <t>CZ.06.2.56/0.0/0.0/16_056/0005340</t>
  </si>
  <si>
    <t>h78iKP</t>
  </si>
  <si>
    <t>Rozdělení velkometrážních bytů pro účely sociálního bydlení v Plzni</t>
  </si>
  <si>
    <t>06_16_056</t>
  </si>
  <si>
    <t>60. Výzva IROP - SOCIÁLNÍ INFRASTRUKTURA - INTEGROVANÉ PROJEKTY ITI - SC 2.1</t>
  </si>
  <si>
    <t>MAN_PRJ-Hanzlíčková Markéta, Mgr.; MAN_PRJ-Končická Radana, Ing.; MAN_PRJ-Pojerová Kristýna, Mgr.; MAN_PRJ-Volicerová Jitka, Mgr.; MAN_PRJ-hapl dalibor, Mgr.; SCHV_HODNOT-Petrišče Ondřej</t>
  </si>
  <si>
    <t>005/06_16_056/ITI_16_01_010</t>
  </si>
  <si>
    <t>4.výzva-ITI-Plzeň-SC 2.1-Sociální bydlení</t>
  </si>
  <si>
    <t>06.2.56.2.1</t>
  </si>
  <si>
    <t>CZ.06.2.56/0.0/0.0/16_056/0007817</t>
  </si>
  <si>
    <t>qltz5P</t>
  </si>
  <si>
    <t>Využití potenciálu spolkového nájemního sektoru pro potřeby sociálního bydlení v Plzni</t>
  </si>
  <si>
    <t>Sociální byty INIZIO z.s.</t>
  </si>
  <si>
    <t>06517951</t>
  </si>
  <si>
    <t>FIN_MAN_SNR-Treichelová Kateřina, Ing.; MAN_PRJ-Končická Radana, Ing.; MAN_PRJ-Nosková Eva, Ing.; MAN_PRJ-Pojerová Kristýna, Mgr.; MAN_PRJ-Stehlíková Markéta, Mgr.; MAN_PRJ-hapl dalibor, Mgr.; MAN_PRJ_IN-Vlčková Lucie</t>
  </si>
  <si>
    <t>011/06_16_056/ITI_16_01_010</t>
  </si>
  <si>
    <t>16.výzva-ITI-Plzeň_SC 2.1-Sociální bydlení</t>
  </si>
  <si>
    <t>CZ.06.2.56/0.0/0.0/16_056/0007816</t>
  </si>
  <si>
    <t>qE5bIP</t>
  </si>
  <si>
    <t>Nájemní sociální bydlení Plzeň - Bory</t>
  </si>
  <si>
    <t>Helpful z.s.</t>
  </si>
  <si>
    <t>06294821</t>
  </si>
  <si>
    <t>SCHV_HODNOT-Petrišče Ondřej; FIN_MAN_SNR-Esteřák Petr, Ing.; MAN_PRJ-Stehlíková Markéta, Mgr.; MAN_PRJ-Pojerová Kristýna, Mgr.; MAN_PRJ-hapl dalibor, Mgr.; MAN_PRJ-Končická Radana, Ing.; MAN_PRJ-Nosková Eva, Ing.</t>
  </si>
  <si>
    <t>CZ.06.2.56/0.0/0.0/16_056/0007476</t>
  </si>
  <si>
    <t>pkuEOP</t>
  </si>
  <si>
    <t>Zavedení sociálního bydlení v Dobřanech</t>
  </si>
  <si>
    <t>Město Dobřany</t>
  </si>
  <si>
    <t>00256552</t>
  </si>
  <si>
    <t>FIN_MAN_SNR-Treichelová Kateřina, Ing.; MAN_PRJ-Končická Radana, Ing.; MAN_PRJ-Nosková Eva, Ing.; MAN_PRJ-Pojerová Kristýna, Mgr.; MAN_PRJ-Stehlíková Markéta, Mgr.; MAN_PRJ-hapl dalibor, Mgr.; SCHV_HODNOT-Vlčková Lucie</t>
  </si>
  <si>
    <t>CZ.06.2.56/0.0/0.0/16_056/0008492</t>
  </si>
  <si>
    <t>w8XQuP</t>
  </si>
  <si>
    <t>Rozšíření sociálního bydlení v Dobřanech</t>
  </si>
  <si>
    <t>FIN_MAN_SNR-Masaříková Hana, Ing.; MAN_PRJ-Končická Radana, Ing.; MAN_PRJ-Nosková Eva, Ing.; MAN_PRJ-Pojerová Kristýna, Mgr.; MAN_PRJ-Stehlíková Markéta, Mgr.; MAN_PRJ-hapl dalibor, Mgr.; MAN_PRJ_IN-Syrovátková Veronika; MAN_PRJ_IN-Vlčková Lucie</t>
  </si>
  <si>
    <t>018/06_16_056/ITI_16_01_010</t>
  </si>
  <si>
    <t>18.výzva-ITI-Plzeň-SC 2.1-Sociální bydlení</t>
  </si>
  <si>
    <t>Růžová</t>
  </si>
  <si>
    <t>CZ.06.2.56/0.0/0.0/16_056/0012223</t>
  </si>
  <si>
    <t>LbF2WP</t>
  </si>
  <si>
    <t>Profesionální sociální služby dostupné v Metropolitní oblasti Plzeň</t>
  </si>
  <si>
    <t>Diakonie ČCE - středisko Západní Čechy</t>
  </si>
  <si>
    <t>45331154</t>
  </si>
  <si>
    <t>FIN_MAN_SNR-Altmanová Eliška; MAN_PRJ-Končická Radana, Ing.; MAN_PRJ-Kvardová Kateřina, Mgr.; MAN_PRJ-Nečekalová Vladimíra, Ing.; MAN_PRJ-Novotný Ivan, Bc.; MAN_PRJ_IN-Petrišče Ondřej</t>
  </si>
  <si>
    <t>Karlovarský</t>
  </si>
  <si>
    <t>024/06_16_056/ITI_16_01_010</t>
  </si>
  <si>
    <t>24. výzva-ITI-Plzeň-SC 2.1-Sociální služby II</t>
  </si>
  <si>
    <t>CZ.06.2.56/0.0/0.0/16_056/0005289</t>
  </si>
  <si>
    <t>gqicNP</t>
  </si>
  <si>
    <t>Rekonstrukce a dovybavení Mezigeneračního a dobrovolnického centra TOTEM, z.s.</t>
  </si>
  <si>
    <t>Mezigenerační a dobrovolnické centrum TOTEM, z.s.</t>
  </si>
  <si>
    <t>69966303</t>
  </si>
  <si>
    <t>FIN_MAN_SNR-Altmanová Eliška; MAN_PRJ-Cahová Petra, Ing.; MAN_PRJ-Končická Radana, Ing.; MAN_PRJ-Kvardová Kateřina, Mgr.; MAN_PRJ-Musilová Jarmila, Ing.; MAN_PRJ-Nečekalová Vladimíra, Ing.; MAN_PRJ-Novotný Ivan, Bc.; MAN_PRJ-Vodičková Danuše, Ing.</t>
  </si>
  <si>
    <t>006/06_16_056/ITI_16_01_010</t>
  </si>
  <si>
    <t>5.výzva-ITI-Plzeň-SC 2.1-Sociální služby</t>
  </si>
  <si>
    <t>CZ.05.1.30/0.0/0.0/17_080/0008213</t>
  </si>
  <si>
    <t>uyE5kP</t>
  </si>
  <si>
    <t>0011</t>
  </si>
  <si>
    <t>Odkanalizování Lhoty</t>
  </si>
  <si>
    <t>VODÁRNA PLZEŇ a.s.</t>
  </si>
  <si>
    <t>25205625</t>
  </si>
  <si>
    <t>05_17_080</t>
  </si>
  <si>
    <t>MŽP_80. výzva, PO 1, SC 1.1, průběžná</t>
  </si>
  <si>
    <t>05</t>
  </si>
  <si>
    <t>FIN_MAN_JNR-Audolenský Jakub; FIN_MAN_JNR-Pyszková Marcela; FIN_MAN_SNR-Rybička Miloš; FIN_MAN_SNR-Černý Aleš; MAN_PRJ-Audolenský Jakub; MAN_PRJ-Brožíková Ivana; MAN_PRJ-Křečková Kateřina, Ing.</t>
  </si>
  <si>
    <t>OOV</t>
  </si>
  <si>
    <t>05.1.30.1.1</t>
  </si>
  <si>
    <t>CZ.06.1.37/0.0/0.0/16_045/0006094</t>
  </si>
  <si>
    <t>kclDAP</t>
  </si>
  <si>
    <t>GREENWAYS Plzeň, etapa 2017 - 2018</t>
  </si>
  <si>
    <t>06_16_045</t>
  </si>
  <si>
    <t>50. Výzva - UDRŽITELNÁ DOPRAVA - INTEGROVANÉ PROJEKTY ITI - SC 1.2</t>
  </si>
  <si>
    <t>FIN_MAN_SNR-Kozelková Silvia, Ing.; MAN_PRJ-Haidlmaier Ondřej, Mgr.; MAN_PRJ-Vaňková Petra, Mgr.; MAN_PRJ-Volicerová Jitka, Mgr.; MAN_PRJ-hapl dalibor, Mgr.; MAN_PRJ-Škařupová Aneta, Ing.; SCHV_HODNOT-Petrišče Ondřej</t>
  </si>
  <si>
    <t>016/06_16_045/ITI_16_01_010</t>
  </si>
  <si>
    <t>3. výzva-ITI-Plzeň-SC 1.2-Optimalizace a rozvoj cyklodopravy - integrované projekty ITI</t>
  </si>
  <si>
    <t>06.1.13.1.2</t>
  </si>
  <si>
    <t>CZ.06.1.37/0.0/0.0/16_045/0006093</t>
  </si>
  <si>
    <t>kclJGP</t>
  </si>
  <si>
    <t>Cyklostezka Koterov - Starý Plzenec</t>
  </si>
  <si>
    <t>FIN_MAN_SNR-Králová Petra; MAN_PRJ-Haidlmaier Ondřej, Mgr.; MAN_PRJ-Volicerová Jitka, Mgr.; MAN_PRJ-Zemanová Kateřina, Ing.; MAN_PRJ-hapl dalibor, Mgr.; MAN_PRJ-Škařupová Aneta, Ing.; SCHV_HODNOT-Vlčková Lucie</t>
  </si>
  <si>
    <t>CZ.06.1.37/0.0/0.0/16_045/0006867</t>
  </si>
  <si>
    <t>oqzP6P</t>
  </si>
  <si>
    <t>Nákup nízkopodlažních trolejbusů pro MHD v Plzni</t>
  </si>
  <si>
    <t>FIN_MAN_JNR-Treichelová Kateřina, Ing.; FIN_MAN_SNR-Treichelová Kateřina, Ing.; MAN_PRJ-Haidlmaier Ondřej, Mgr.; MAN_PRJ-Volicerová Jitka, Mgr.; MAN_PRJ-Škařupová Aneta, Ing.; MAN_PRJ_IN-Eretová Veronika; SCHV_HODNOT-Eretová Veronika</t>
  </si>
  <si>
    <t>014/06_16_045/ITI_16_01_010</t>
  </si>
  <si>
    <t>1. výzva-ITI-Plzeň-SC 1.2-Bezemisní vozidla</t>
  </si>
  <si>
    <t>CZ.06.1.37/0.0/0.0/16_045/0006553</t>
  </si>
  <si>
    <t>mPpyqP</t>
  </si>
  <si>
    <t>Prodloužení tramvajové tratě na Borská pole - část Přestupní uzel Plzeň/Kaplířova - Dobřanská</t>
  </si>
  <si>
    <t>FIN_MAN_SNR-Dlesková Simona, Ing.; FIN_MAN_SNR-Králová Petra; FIN_MAN_SNR-Masaříková Hana, Ing.; MAN_PRJ-Lidmilová Kateřina, Ing.; MAN_PRJ-Modrovičová Lenka, Ing.; MAN_PRJ-Šimánová Markéta, Ing.; MAN_PRJ-Škařupová Aneta, Ing.; SCHV_HODNOT-Petrišče Ondřej</t>
  </si>
  <si>
    <t>030/06_16_045/ITI_16_01_010</t>
  </si>
  <si>
    <t>11. výzva-ITI-Plzeň-SC 1.2-Terminály</t>
  </si>
  <si>
    <t>CZ.06.1.37/0.0/0.0/16_045/0007542</t>
  </si>
  <si>
    <t>qWmayP</t>
  </si>
  <si>
    <t>Přestupní uzel Nýřany</t>
  </si>
  <si>
    <t>Město Nýřany</t>
  </si>
  <si>
    <t>00258199</t>
  </si>
  <si>
    <t>FIN_MAN_SNR-Masaříková Hana, Ing.; MAN_PRJ-Lidmilová Kateřina, Ing.; MAN_PRJ-Modrovičová Lenka, Ing.; MAN_PRJ-Rejchová Gabriela, Ing.; MAN_PRJ-Urbanová Eva, Ing. Bc.; MAN_PRJ-Šimánová Markéta, Ing.; MAN_PRJ-Škařupová Aneta, Ing.; SCHV_HODNOT-Eretová Veronika</t>
  </si>
  <si>
    <t>CZ.06.1.37/0.0/0.0/16_045/0007538</t>
  </si>
  <si>
    <t>qVq4fP</t>
  </si>
  <si>
    <t>Přeštice - přestupní uzel</t>
  </si>
  <si>
    <t>Město Přeštice</t>
  </si>
  <si>
    <t>00257125</t>
  </si>
  <si>
    <t>FIN_MAN_SNR-Altmanová Eliška; MAN_PRJ-Lidmilová Kateřina, Ing.; MAN_PRJ-Modrovičová Lenka, Ing.; MAN_PRJ-Plachá Jitka, Ing.; MAN_PRJ-Soukupová Hana, Ing.; MAN_PRJ-Šimánová Markéta, Ing.; MAN_PRJ-Škařupová Aneta, Ing.; SCHV_HODNOT-Vlčková Lucie</t>
  </si>
  <si>
    <t>CZ.06.1.37/0.0/0.0/16_045/0005224</t>
  </si>
  <si>
    <t>hyUcPP</t>
  </si>
  <si>
    <t>Přestupní uzel Plzeň/Šumavská - autobusový terminál</t>
  </si>
  <si>
    <t>FIN_MAN_SNR-Treichelová Kateřina, Ing.; MAN_PRJ-Cahová Petra, Ing.; MAN_PRJ-Lidmilová Kateřina, Ing.; MAN_PRJ-Modrovičová Lenka, Ing.; MAN_PRJ-Šimánová Markéta, Ing.; MAN_PRJ-Škařupová Aneta, Ing.; SCHV_HODNOT-Eretová Veronika</t>
  </si>
  <si>
    <t>025/06_16_045/ITI_16_01_010</t>
  </si>
  <si>
    <t>9. výzva-ITI-Plzeň-SC 1.2-Vybudování a modernizace přestupních uzlů a terminálů</t>
  </si>
  <si>
    <t>CZ.06.1.37/0.0/0.0/16_045/0010777</t>
  </si>
  <si>
    <t>GrTmAP</t>
  </si>
  <si>
    <t>Cyklostezka Kozolupy - Město Touškov - Bdeněves: Část A - Kozolupy - Město Touškov</t>
  </si>
  <si>
    <t>Obec Kozolupy</t>
  </si>
  <si>
    <t>00257940</t>
  </si>
  <si>
    <t>FIN_MAN_SNR-Cahová Petra, Ing.; MAN_PRJ-Haidlmaier Ondřej, Mgr.; MAN_PRJ-Majer Tomáš, Mgr.; MAN_PRJ-Volicerová Jitka, Mgr.; MAN_PRJ-Zemanová Kateřina, Ing.; MAN_PRJ-Škařupová Aneta, Ing.; MAN_PRJ_IN-Petrišče Ondřej</t>
  </si>
  <si>
    <t>051/06_16_045/ITI_16_01_010</t>
  </si>
  <si>
    <t>21. výzva-ITI-Plzeň-SC 1.2-Cyklodoprava 3</t>
  </si>
  <si>
    <t>CZ.06.1.37/0.0/0.0/16_045/0010755</t>
  </si>
  <si>
    <t>FnhhwP</t>
  </si>
  <si>
    <t>Cyklostezka Žákava</t>
  </si>
  <si>
    <t>Obec Žákava</t>
  </si>
  <si>
    <t>48333310</t>
  </si>
  <si>
    <t>FIN_MAN_SNR-Cahová Petra, Ing.; MAN_PRJ-Haidlmaier Ondřej, Mgr.; MAN_PRJ-Volicerová Jitka, Mgr.; MAN_PRJ-Škařupová Aneta, Ing.; MAN_PRJ_IN-Vlčková Lucie</t>
  </si>
  <si>
    <t>CZ.06.1.37/0.0/0.0/16_045/0011993</t>
  </si>
  <si>
    <t>QWsC5P</t>
  </si>
  <si>
    <t>VEJPRNICE - CYKLOSTEZKA DO SKVRŇAN</t>
  </si>
  <si>
    <t>FIN_MAN_SNR-Altmanová Eliška; MAN_PRJ-Haidlmaier Ondřej, Mgr.; MAN_PRJ-Vaňková Petra, Mgr.; MAN_PRJ-Volicerová Jitka, Mgr.; MAN_PRJ-Zemanová Kateřina, Ing.; MAN_PRJ-Škařupová Aneta, Ing.; MAN_PRJ_IN-Eretová Veronika</t>
  </si>
  <si>
    <t>063/06_16_045/ITI_16_01_010</t>
  </si>
  <si>
    <t>23. výzva-ITI-Plzeň- SC 1.2-Cyklodoprava 4</t>
  </si>
  <si>
    <t>CZ.06.1.37/0.0/0.0/16_045/0012027</t>
  </si>
  <si>
    <t>KvYWsP</t>
  </si>
  <si>
    <t>Cyklostezka Plzeň - Brdy, část Nezvěstice</t>
  </si>
  <si>
    <t>FIN_MAN_SNR-Masaříková Hana, Ing.; MAN_PRJ-Haidlmaier Ondřej, Mgr.; MAN_PRJ-Volicerová Jitka, Mgr.; MAN_PRJ-Škařupová Aneta, Ing.; MAN_PRJ_IN-Vlčková Lucie</t>
  </si>
  <si>
    <t>CZ.06.2.56/0.0/0.0/18_105/0011804</t>
  </si>
  <si>
    <t>Mayj0P</t>
  </si>
  <si>
    <t>Úpravy bytového domu U Radbuzy 8 pro účely sociálního bydlení v Plzni</t>
  </si>
  <si>
    <t>06_18_105</t>
  </si>
  <si>
    <t>83. Výzva IROP - Sociální bydlení - ITI - SC 2.1</t>
  </si>
  <si>
    <t>FIN_MAN_SNR-Wenzlová Helena, Ing.; MAN_PRJ-Končická Radana, Ing.; MAN_PRJ-Nosková Eva, Ing.; MAN_PRJ-Pojerová Kristýna, Mgr.; MAN_PRJ-Stehlíková Markéta, Mgr.; MAN_PRJ-hapl dalibor, Mgr.; MAN_PRJ_IN-Petrišče Ondřej</t>
  </si>
  <si>
    <t>007/06_18_105/ITI_16_01_010</t>
  </si>
  <si>
    <t>25. výzva-ITI-Plzeň-SC 2.1-Sociální bydlení IV</t>
  </si>
  <si>
    <t>CZ.06.2.58/0.0/0.0/16_064/0012271</t>
  </si>
  <si>
    <t>TfAGjP</t>
  </si>
  <si>
    <t>Plzeňský sociální podnik RCI pro rozjezd podnikání</t>
  </si>
  <si>
    <t>RCI, sociální podnik, s.r.o.</t>
  </si>
  <si>
    <t>04537700</t>
  </si>
  <si>
    <t>PN22</t>
  </si>
  <si>
    <t>Žádost o podporu nesplnila formální náležitosti nebo podmínky přijatelnosti po doplnění</t>
  </si>
  <si>
    <t>MAN_PRJ_IN-Eretová Veronika; SCHV_HODNOT-Syrovátková Veronika</t>
  </si>
  <si>
    <t>Integrovaný regionální operační program</t>
  </si>
  <si>
    <t>005/06_16_064/ITI_16_01_010</t>
  </si>
  <si>
    <t>26. výzva-ITI-Plzeň-SC 2.2-Sociální podnikání IV</t>
  </si>
  <si>
    <t>CZ.01.2.06/0.0/0.0/18_226/0019209</t>
  </si>
  <si>
    <t>XCOeuP</t>
  </si>
  <si>
    <t>Zavedení systémů řízení ve společnosti SOFO advisory</t>
  </si>
  <si>
    <t>SOFO Advisory s.r.o.</t>
  </si>
  <si>
    <t>25218743</t>
  </si>
  <si>
    <t>01_18_226</t>
  </si>
  <si>
    <t>Poradenství - Výzva I - Poradenské služby pro MSP (ITI Plzeň)</t>
  </si>
  <si>
    <t>MAN_PRJ_IN-Petrišče Ondřej; SCHV_HODNOT-Petrišče Ondřej</t>
  </si>
  <si>
    <t>Poradenství</t>
  </si>
  <si>
    <t>01.2.06.2.1</t>
  </si>
  <si>
    <t>CZ.01.2.06/0.0/0.0/18_226/0019448</t>
  </si>
  <si>
    <t>XzGpxP</t>
  </si>
  <si>
    <t>Digitalizace činností společnosti ROADFIN</t>
  </si>
  <si>
    <t>ROADFIN STAVBY s.r.o.</t>
  </si>
  <si>
    <t>04852427</t>
  </si>
  <si>
    <t>MAN_PRJ_IN-Petrišče Ondřej</t>
  </si>
  <si>
    <t>CZ.01.2.06/0.0/0.0/18_226/0019506</t>
  </si>
  <si>
    <t>ZbYYJP</t>
  </si>
  <si>
    <t>Digitální transformace ve společnosti A.J.2015 s.r.o.</t>
  </si>
  <si>
    <t>A.J. 2015 s.r.o.</t>
  </si>
  <si>
    <t>29239907</t>
  </si>
  <si>
    <t>CZ.01.2.06/0.0/0.0/18_226/0019344</t>
  </si>
  <si>
    <t>XMVzwP</t>
  </si>
  <si>
    <t>Digitalizace klíčových procesů společnosti FERRUM PLZEŇ</t>
  </si>
  <si>
    <t>FERRUM PLZEŇ spol. s r.o.</t>
  </si>
  <si>
    <t>40527450</t>
  </si>
  <si>
    <t>MAN_PRJ_IN-Vlčková Lucie; SCHV_HODNOT-Vlčková Lucie</t>
  </si>
  <si>
    <t>CZ.01.2.06/0.0/0.0/18_226/0019300</t>
  </si>
  <si>
    <t>XkCsRP</t>
  </si>
  <si>
    <t>Digitální transformace ve společnosti Chejnovský s.r.o.</t>
  </si>
  <si>
    <t>CHEJNOVSKÝ s.r.o.</t>
  </si>
  <si>
    <t>26363330</t>
  </si>
  <si>
    <t>CZ.01.2.06/0.0/0.0/18_226/0019176</t>
  </si>
  <si>
    <t>XkzoVP</t>
  </si>
  <si>
    <t>Digitální transformace společnosti Technicplast s.r.o.</t>
  </si>
  <si>
    <t>Technicplast s.r.o.</t>
  </si>
  <si>
    <t>26344629</t>
  </si>
  <si>
    <t>MAN_PRJ_IN-Eretová Veronika; SCHV_HODNOT-Eretová Veronika</t>
  </si>
  <si>
    <t>CZ.01.2.06/0.0/0.0/18_226/0019243</t>
  </si>
  <si>
    <t>WYQe4P</t>
  </si>
  <si>
    <t>Digitální transformace skupiny EFISAN</t>
  </si>
  <si>
    <t>EFISAN s.r.o.</t>
  </si>
  <si>
    <t>26357143</t>
  </si>
  <si>
    <t>CZ.01.2.06/0.0/0.0/18_226/0019278</t>
  </si>
  <si>
    <t>WECZDP</t>
  </si>
  <si>
    <t>Zpracování plánu digitální transformace společnosti</t>
  </si>
  <si>
    <t>'@ Consulting s.r.o.</t>
  </si>
  <si>
    <t>24846066</t>
  </si>
  <si>
    <t>MAN_PRJ_IN-Eretová Veronika</t>
  </si>
  <si>
    <t>CZ.01.2.06/0.0/0.0/18_226/0019376</t>
  </si>
  <si>
    <t>WL9GnP</t>
  </si>
  <si>
    <t>Zpracování plánu digitální transformace ve společnosti XEOS systems s.r.o.</t>
  </si>
  <si>
    <t>XEOS systems s.r.o.</t>
  </si>
  <si>
    <t>25211226</t>
  </si>
  <si>
    <t>MAN_PRJ_IN-Vlčková Lucie</t>
  </si>
  <si>
    <t>CZ.01.2.06/0.0/0.0/18_226/0019210</t>
  </si>
  <si>
    <t>XHLj4P</t>
  </si>
  <si>
    <t>Digitální transformace ve společnosti SOFO Advisory</t>
  </si>
  <si>
    <t>CZ.01.2.06/0.0/0.0/18_226/0019208</t>
  </si>
  <si>
    <t>XBfNxP</t>
  </si>
  <si>
    <t>Digitalizace procesů IPM</t>
  </si>
  <si>
    <t>Institut průmyslového managementu, spol. s r.o.</t>
  </si>
  <si>
    <t>48365700</t>
  </si>
  <si>
    <t>CZ.06.2.56/0.0/0.0/16_056/0007818</t>
  </si>
  <si>
    <t>s751XP</t>
  </si>
  <si>
    <t>Litice - sociální bydlení z.s.</t>
  </si>
  <si>
    <t>06562574</t>
  </si>
  <si>
    <t>MAN_PRJ_IN-Petrišče Ondřej; SCHV_HODNOT-Syrovátková Veronika</t>
  </si>
  <si>
    <t>CZ.06.2.58/0.0/0.0/16_064/0012274</t>
  </si>
  <si>
    <t>T1EOTP</t>
  </si>
  <si>
    <t>Sociální podnik Rozmarinus</t>
  </si>
  <si>
    <t>Rozmarinus s.r.o.</t>
  </si>
  <si>
    <t>08000433</t>
  </si>
  <si>
    <t>PN23a</t>
  </si>
  <si>
    <t>Žádost o podporu nesplnila podmínky věcného hodnocení</t>
  </si>
  <si>
    <t>CZ.01.1.02/0.0/0.0/17_164/0015871</t>
  </si>
  <si>
    <t>FnYARP</t>
  </si>
  <si>
    <t>Vybudování vývojového centra pro oblast kybernetické bezpečnosti "CYSECP" (Cyber Security Centrum Pilsen)</t>
  </si>
  <si>
    <t>SKY Trade s.r.o.</t>
  </si>
  <si>
    <t>01664123</t>
  </si>
  <si>
    <t>SCHV_HODNOT-Petrišče Ondřej</t>
  </si>
  <si>
    <t>CZ.01.1.02/0.0/0.0/17_163/0014920</t>
  </si>
  <si>
    <t>D97xZP</t>
  </si>
  <si>
    <t>Inovace obrábění ve firmě Kovovýroba Kaufner</t>
  </si>
  <si>
    <t>Kovovýroba Kaufner, s.r.o.</t>
  </si>
  <si>
    <t>26382245</t>
  </si>
  <si>
    <t>MAN_PRJ-Stoyanova Toteva-Berovska Ivanka, Ing., CMC; MAN_PRJ_IN-Vlčková Lucie; SCHV_HODNOT-Vlčková Lucie</t>
  </si>
  <si>
    <t>CZ.01.1.02/0.0/0.0/17_163/0014974</t>
  </si>
  <si>
    <t>ETTEcP</t>
  </si>
  <si>
    <t>Inovace technologie zpracování papírových produktů</t>
  </si>
  <si>
    <t>EUROPAP, spol. s r.o.</t>
  </si>
  <si>
    <t>45349908</t>
  </si>
  <si>
    <t>MAN_PRJ-Stoyanova Toteva-Berovska Ivanka, Ing., CMC; MAN_PRJ_IN-Vlčková Lucie</t>
  </si>
  <si>
    <t>CZ.03.2.60/0.0/0.0/16_048/0009259</t>
  </si>
  <si>
    <t>qlZ7QP</t>
  </si>
  <si>
    <t>Podpora pečujících na Plzeňsku</t>
  </si>
  <si>
    <t>bfz o.p.s.</t>
  </si>
  <si>
    <t>27966119</t>
  </si>
  <si>
    <t>03_16_048</t>
  </si>
  <si>
    <t>Integrované územní investice (ITI) - průběžná výzva</t>
  </si>
  <si>
    <t>03</t>
  </si>
  <si>
    <t>MAN_PRJ-Jechová Kateřina; SCHV_HODNOT-Jechová Kateřina</t>
  </si>
  <si>
    <t>Oddělení projektů sociálního začleňování I</t>
  </si>
  <si>
    <t>03.2.60.1</t>
  </si>
  <si>
    <t>CZ.03.2.60/0.0/0.0/16_048/0007283</t>
  </si>
  <si>
    <t>fWlTtP</t>
  </si>
  <si>
    <t>Už to vidím jinak!</t>
  </si>
  <si>
    <t>Blízký soused, z.s.</t>
  </si>
  <si>
    <t>22850601</t>
  </si>
  <si>
    <t>MAN_PRJ-Bartesová Gabriela; MAN_PRJ-Jechová Kateřina; SCHV_HODNOT-Bartesová Gabriela; SCHV_HODNOT-Jechová Kateřina</t>
  </si>
  <si>
    <t>CZ.03.2.60/0.0/0.0/16_048/0014958</t>
  </si>
  <si>
    <t>R970EP</t>
  </si>
  <si>
    <t>Zpátky ve hře</t>
  </si>
  <si>
    <t>SANEK Ponte, z. s.</t>
  </si>
  <si>
    <t>01721275</t>
  </si>
  <si>
    <t>MAN_PRJ-Jechová Kateřina; MAN_PRJ-Marchalínová Zdena; SCHV_HODNOT-Jechová Kateřina; SCHV_HODNOT-Marchalínová Zdena</t>
  </si>
  <si>
    <t>CZ.03.2.60/0.0/0.0/16_048/0014846</t>
  </si>
  <si>
    <t>MWzEeP</t>
  </si>
  <si>
    <t>UPGRADE</t>
  </si>
  <si>
    <t>Vochomůrky, z.s.</t>
  </si>
  <si>
    <t>07596952</t>
  </si>
  <si>
    <t>MAN_PRJ-Kirchnerová Eliška; SCHV_HODNOT-Kirchnerová Eliška</t>
  </si>
  <si>
    <t>CZ.03.1.48/0.0/0.0/16_045/0010262</t>
  </si>
  <si>
    <t>As9WJP</t>
  </si>
  <si>
    <t>REWORKING - do práce po rodičovské dovolené</t>
  </si>
  <si>
    <t>Krajské centrum vzdělávání a Jazyková škola s právem státní jazykové zkoušky, Plzeň, sady 5. května 42</t>
  </si>
  <si>
    <t>49774191</t>
  </si>
  <si>
    <t>03_16_045</t>
  </si>
  <si>
    <t>Integrované územní investice (ITI)</t>
  </si>
  <si>
    <t>FIN_MAN_JNR-Barboříková Lenka; FIN_MAN_JNR-Možný Jiří; FIN_MAN_SNR-Barboříková Lenka; FIN_MAN_SNR-Možný Jiří; MAN_PRJ-Barboříková Lenka; MAN_PRJ-Možný Jiří; SCHV_HODNOT-Barboříková Lenka; SCHV_HODNOT-Možný Jiří</t>
  </si>
  <si>
    <t>Oddělení projektů podpory zaměstnanosti</t>
  </si>
  <si>
    <t>03.1.48.1</t>
  </si>
  <si>
    <t>CZ.03.1.48/0.0/0.0/16_045/0015018</t>
  </si>
  <si>
    <t>QEK5cP</t>
  </si>
  <si>
    <t>Projekt Finisch - úspěšný návrat</t>
  </si>
  <si>
    <t>GreenDot - ústav pro udržitelný rozvoj a vzdělávání, z.ú.</t>
  </si>
  <si>
    <t>04486765</t>
  </si>
  <si>
    <t>FIN_MAN_JNR-Možný Jiří; FIN_MAN_SNR-Možný Jiří; MAN_PRJ-Možný Jiří; SCHV_HODNOT-Možný Jiří</t>
  </si>
  <si>
    <t>CZ.06.2.58/0.0/0.0/16_064/0009588</t>
  </si>
  <si>
    <t>C7m0sP</t>
  </si>
  <si>
    <t>Bolevecká kavárna U Jam</t>
  </si>
  <si>
    <t>U Jam s.r.o.</t>
  </si>
  <si>
    <t>07389558</t>
  </si>
  <si>
    <t>PN20a</t>
  </si>
  <si>
    <t>Žádost o podporu stažena žadatelem</t>
  </si>
  <si>
    <t>MAN_PRJ-Halásová Lenka, PhDr.; MAN_PRJ-Končická Radana, Ing.; MAN_PRJ_IN-Petrišče Ondřej</t>
  </si>
  <si>
    <t>CZ.01.1.02/0.0/0.0/17_163/0014671</t>
  </si>
  <si>
    <t>v50YdP</t>
  </si>
  <si>
    <t>Inovace služby pálení ve společnosti Přesné výpalky z plechů - Ing. Šlechta s.r.o.</t>
  </si>
  <si>
    <t>PŘESNÉ VÝPALKY Z PLECHŮ - ING. ŠLECHTA s.r.o.</t>
  </si>
  <si>
    <t>26316625</t>
  </si>
  <si>
    <t>MAN_PRJ-Stoyanova Toteva-Berovska Ivanka, Ing., CMC</t>
  </si>
  <si>
    <t>CZ.01.1.02/0.0/0.0/17_163/0015070</t>
  </si>
  <si>
    <t>yCQ9wP</t>
  </si>
  <si>
    <t>Inovace laserového obrábění</t>
  </si>
  <si>
    <t>SERW, spol. s r.o.</t>
  </si>
  <si>
    <t>46882308</t>
  </si>
  <si>
    <t>CZ.01.1.02/0.0/0.0/17_163/0014885</t>
  </si>
  <si>
    <t>B2ecRP</t>
  </si>
  <si>
    <t>CZ.06.2.67/0.0/0.0/16_066/0005909</t>
  </si>
  <si>
    <t>kGMlKP</t>
  </si>
  <si>
    <t>Rozšíření a modernizace dílen, jazykové učebny a laboratoře chemie</t>
  </si>
  <si>
    <t>Město Blovice</t>
  </si>
  <si>
    <t>00256455</t>
  </si>
  <si>
    <t>CZ.06.2.67/0.0/0.0/16_066/0010359</t>
  </si>
  <si>
    <t>F3rb3P</t>
  </si>
  <si>
    <t>MAN_PRJ-Kubíková Hana</t>
  </si>
  <si>
    <t>CZ.06.2.67/0.0/0.0/16_066/0010385</t>
  </si>
  <si>
    <t>F6EFHP</t>
  </si>
  <si>
    <t>CZ.06.2.56/0.0/0.0/16_056/0006390</t>
  </si>
  <si>
    <t>gYruvP</t>
  </si>
  <si>
    <t>Rekonstrukce a přístavba CENTRUM HÁJEK</t>
  </si>
  <si>
    <t>CENTRUM HÁJEK z.ú.</t>
  </si>
  <si>
    <t>22845798</t>
  </si>
  <si>
    <t>MAN_PRJ-Končická Radana, Ing.; MAN_PRJ-Stehlíková Markéta, Mgr.; MAN_PRJ-Vačkářová Hana, Ing.; MAN_PRJ_IN-Petrišče Ondřej</t>
  </si>
  <si>
    <t>CZ.03.1.48/0.0/0.0/16_045/0007524</t>
  </si>
  <si>
    <t>kiRStP</t>
  </si>
  <si>
    <t>HWK 4.0 - Projekt na podporu řemesla</t>
  </si>
  <si>
    <t>Západočeská univerzita v Plzni</t>
  </si>
  <si>
    <t>49777513</t>
  </si>
  <si>
    <t>FIN_MAN_JNR-Bartoš Pavel; FIN_MAN_JNR-Možný Jiří; FIN_MAN_SNR-Bartoš Pavel; FIN_MAN_SNR-Možný Jiří; MAN_PRJ-Možný Jiří</t>
  </si>
  <si>
    <t>CZ.03.1.48/0.0/0.0/16_045/0015555</t>
  </si>
  <si>
    <t>KmctiP</t>
  </si>
  <si>
    <t>Helpstep - program na podporu pracovního uplatnění CS v oblasti audiovizuální produkce</t>
  </si>
  <si>
    <t>Helpstep z.s.</t>
  </si>
  <si>
    <t>04668201</t>
  </si>
  <si>
    <t>CZ.03.1.48/0.0/0.0/16_045/0010259</t>
  </si>
  <si>
    <t>yddb0P</t>
  </si>
  <si>
    <t>Umíme a chceme pracovat</t>
  </si>
  <si>
    <t>RomPraha, z. s.</t>
  </si>
  <si>
    <t>26672111</t>
  </si>
  <si>
    <t>CZ.06.2.58/0.0/0.0/16_064/0005344</t>
  </si>
  <si>
    <t>hov8EP</t>
  </si>
  <si>
    <t>Multifunkční centrum "MCPO"</t>
  </si>
  <si>
    <t>FOREPRO s.r.o.</t>
  </si>
  <si>
    <t>05961254</t>
  </si>
  <si>
    <t>PN20b</t>
  </si>
  <si>
    <t>Žádost o podporu ukončena ŘO/ZS</t>
  </si>
  <si>
    <t>001/06_16_064/ITI_16_01_010</t>
  </si>
  <si>
    <t>6. výzva-ITI-Plzeň-SC 2.2-Vznik nových a rozšířených kapacit stávajících sociálních podniků - integrované projekty ITI</t>
  </si>
  <si>
    <t>CZ.03.2.60/0.0/0.0/16_048/0007540</t>
  </si>
  <si>
    <t>j8cdrP</t>
  </si>
  <si>
    <t>Program Vzducholoď pro získávání základních sociálních dovedností mladých lidí</t>
  </si>
  <si>
    <t>Salesiánské středisko mládeže - dům dětí a mládeže Plzeň</t>
  </si>
  <si>
    <t>00519740</t>
  </si>
  <si>
    <t>CZ.01.1.02/0.0/0.0/17_163/0014698</t>
  </si>
  <si>
    <t>DPAwNP</t>
  </si>
  <si>
    <t>PN27</t>
  </si>
  <si>
    <t>Žádost o podporu nedoporučená k financování</t>
  </si>
  <si>
    <t>MAN_PRJ-Stoyanova Toteva-Berovska Ivanka, Ing., CMC; SCHV_HODNOT-Petrišče Ondřej</t>
  </si>
  <si>
    <t>CZ.03.2.60/0.0/0.0/16_048/0009263</t>
  </si>
  <si>
    <t>qos1VP</t>
  </si>
  <si>
    <t>Podpora zajištění dostupného bydlení pro domácnosti v bytové nouzi na Plzeňsku prostřednictvím spolupráce se soukromými vlastníky bytů</t>
  </si>
  <si>
    <t>Centrum pro komunitní práci západní Čechy</t>
  </si>
  <si>
    <t>69461091</t>
  </si>
  <si>
    <t>MAN_PRJ-Jechová Kateřina; MAN_PRJ-Vávrová Tereza; SCHV_HODNOT-Jechová Kateřina; SCHV_HODNOT-Vávrová Tereza</t>
  </si>
  <si>
    <t>CZ.02.1.01/0.0/0.0/18_069/0010062</t>
  </si>
  <si>
    <t>tOi9TP</t>
  </si>
  <si>
    <t>Metodika udržitelné terraformace pro inteligentní biotické pumpy</t>
  </si>
  <si>
    <t>České vysoké učení technické v Praze</t>
  </si>
  <si>
    <t>68407700</t>
  </si>
  <si>
    <t>02_18_069</t>
  </si>
  <si>
    <t>Výzva č. 02_18_069 pro Předaplikační výzkum pro ITI II v prioritní ose 1 OP</t>
  </si>
  <si>
    <t>CZ.02.1.01/0.0/0.0/18_069/0010067</t>
  </si>
  <si>
    <t>wYB9qP</t>
  </si>
  <si>
    <t>Předaplikační výzkum povrchových úprav aplikovaných pomocí perspektivních pokročilých technologií</t>
  </si>
  <si>
    <t>Výzkumný a zkušební ústav Plzeň s.r.o.</t>
  </si>
  <si>
    <t>47718684</t>
  </si>
  <si>
    <t>PU27</t>
  </si>
  <si>
    <t>Žádost o podporu zařazena mezi náhradní projekty</t>
  </si>
  <si>
    <t>CZ.02.1.01/0.0/0.0/17_048/0007267</t>
  </si>
  <si>
    <t>hmATNP</t>
  </si>
  <si>
    <t>VaV inteligentních komponent pokročilých technologií pro plzeňskou metropolitní oblast</t>
  </si>
  <si>
    <t>PP37</t>
  </si>
  <si>
    <t>Projekt v plné (fyzické i finanční) realizaci</t>
  </si>
  <si>
    <t>FIN_MAN_JNR-Kaiserová Martina; MAN_PRJ-Kaiserová Martina</t>
  </si>
  <si>
    <t>CZ.02.1.01/0.0/0.0/17_048/0007280</t>
  </si>
  <si>
    <t>ewPZ0P</t>
  </si>
  <si>
    <t>Aplikace moderních technologií v medicíně a průmyslu</t>
  </si>
  <si>
    <t>FIN_MAN_JNR-Červinková Lucie; MAN_PRJ-Červinková Lucie</t>
  </si>
  <si>
    <t>AdO HČ nedokončeno, Ind v ZoU</t>
  </si>
  <si>
    <t>CZ.05.1.30/0.0/0.0/17_080/0009031</t>
  </si>
  <si>
    <t>xGZC2P</t>
  </si>
  <si>
    <t>Retenční nádrž Vinice</t>
  </si>
  <si>
    <t>FIN_MAN_JNR-Audolenský Jakub; FIN_MAN_JNR-Pyszková Marcela; MAN_PRJ-Audolenský Jakub; MAN_PRJ-Houšková Alžběta</t>
  </si>
  <si>
    <t>CZ.03.1.48/0.0/0.0/16_045/0015019</t>
  </si>
  <si>
    <t>MQzfsP</t>
  </si>
  <si>
    <t>Rozvoj nabídky služeb pro podporu zaměstnanosti</t>
  </si>
  <si>
    <t>Grafia, společnost s ručením omezeným</t>
  </si>
  <si>
    <t>47714620</t>
  </si>
  <si>
    <t>FIN_MAN_JNR-Možný Jiří; FIN_MAN_JNR-Vymazalová Monika; FIN_MAN_JNR-Žáková Kateřina; FIN_MAN_SNR-Možný Jiří; FIN_MAN_SNR-Vymazalová Monika; FIN_MAN_SNR-Žáková Kateřina; MAN_PRJ-Možný Jiří; MAN_PRJ-Vymazalová Monika; MAN_PRJ-Žáková Kateřina; SCHV_HODNOT-Možný Jiří; SCHV_HODNOT-Vymazalová Monika</t>
  </si>
  <si>
    <t>CZ.03.1.48/0.0/0.0/16_045/0015015</t>
  </si>
  <si>
    <t>OPu5BP</t>
  </si>
  <si>
    <t>FIN_MAN_JNR-Barboříková Lenka; FIN_MAN_JNR-Novotná Lenka, Ing.; FIN_MAN_JNR-Vymazalová Monika; FIN_MAN_JNR-Žáková Kateřina; FIN_MAN_SNR-Barboříková Lenka; FIN_MAN_SNR-Novotná Lenka, Ing.; FIN_MAN_SNR-Vymazalová Monika; FIN_MAN_SNR-Žáková Kateřina; MAN_PRJ-Barboříková Lenka; MAN_PRJ-Novotná Lenka, Ing.; MAN_PRJ-Vymazalová Monika; MAN_PRJ-Žáková Kateřina; SCHV_HODNOT-Barboříková Lenka; SCHV_HODNOT-Vymazalová Monika</t>
  </si>
  <si>
    <t>CZ.03.1.48/0.0/0.0/16_045/0015012</t>
  </si>
  <si>
    <t>OPSEBP</t>
  </si>
  <si>
    <t>Pracovníci pro Plzeň II.</t>
  </si>
  <si>
    <t>Komunikujeme o.p.s.</t>
  </si>
  <si>
    <t>22759051</t>
  </si>
  <si>
    <t>CZ.02.1.01/0.0/0.0/18_069/0010040</t>
  </si>
  <si>
    <t>xFAyFP</t>
  </si>
  <si>
    <t>Výzkum aditivních technologií pro budoucí uplatnění ve strojírenské praxi - RTI plus</t>
  </si>
  <si>
    <t>FIN_MAN_JNR-Mach Luboš, Ing.; MAN_PRJ-Mach Luboš, Ing.</t>
  </si>
  <si>
    <t>CZ.02.1.01/0.0/0.0/18_069/0009855</t>
  </si>
  <si>
    <t>xEiOhP</t>
  </si>
  <si>
    <t>Elektrotechnické technologie s vysokým podílem vestavěné inteligence</t>
  </si>
  <si>
    <t>CZ.02.1.01/0.0/0.0/18_069/0010018</t>
  </si>
  <si>
    <t>wTBwYP</t>
  </si>
  <si>
    <t>LABIR-PAV / Předaplikační výzkum infračervených technologií</t>
  </si>
  <si>
    <t>FIN_MAN_JNR-Dvořák Michal; MAN_PRJ-Dvořák Michal</t>
  </si>
  <si>
    <t>CZ.01.1.02/0.0/0.0/17_201/0016703</t>
  </si>
  <si>
    <t>J8EXvP</t>
  </si>
  <si>
    <t>ITI PMO - Technologický park DRONET- Plzeň Světovar</t>
  </si>
  <si>
    <t>01_17_201</t>
  </si>
  <si>
    <t>SLUŽBY INFRASTRUKTURY - ITI PLZEŇ - Aktivita C/VP</t>
  </si>
  <si>
    <t>MAN_PRJ-Straková Alžběta, Ing.; MAN_PRJ_IN-Petrišče Ondřej; SCHV_HODNOT-Petrišče Ondřej</t>
  </si>
  <si>
    <t>Riziko prj. obecne</t>
  </si>
  <si>
    <t>CZ.06.2.58/0.0/0.0/16_064/0009555</t>
  </si>
  <si>
    <t>AR11JP</t>
  </si>
  <si>
    <t>PN21</t>
  </si>
  <si>
    <t>Žádost o podporu nesplnila formální náležitosti nebo podmínky přijatelnosti</t>
  </si>
  <si>
    <t>CZ.02.1.01/0.0/0.0/17_048/0007270</t>
  </si>
  <si>
    <t>erOviP</t>
  </si>
  <si>
    <t>Předaplikační výzkum infračervených technologií</t>
  </si>
  <si>
    <t>MAN_PRJ-Vlčková Lucie</t>
  </si>
  <si>
    <t>CZ.02.1.01/0.0/0.0/17_048/0007281</t>
  </si>
  <si>
    <t>gJiyTP</t>
  </si>
  <si>
    <t>Výzkum aditivních technologií pro budoucí uplatnění ve strojírenské praxi - RTIplus</t>
  </si>
  <si>
    <t>MAN_PRJ-Eretová Veronika</t>
  </si>
  <si>
    <t>CZ.02.1.01/0.0/0.0/17_048/0007265</t>
  </si>
  <si>
    <t>gxUecP</t>
  </si>
  <si>
    <t>CZ.02.1.01/0.0/0.0/18_069/0010063</t>
  </si>
  <si>
    <t>yx7yQP</t>
  </si>
  <si>
    <t>SMART CITY UAV HUB Plzeň</t>
  </si>
  <si>
    <t>BizGarden s.r.o.</t>
  </si>
  <si>
    <t>29243891</t>
  </si>
  <si>
    <t>SCHV_HODNOT-Vlčková Lucie</t>
  </si>
  <si>
    <t>CZ.06.2.58/0.0/0.0/16_064/0009585</t>
  </si>
  <si>
    <t>BX2ofP</t>
  </si>
  <si>
    <t>Sociální podnik - ekologická likvidace elektroodpadu</t>
  </si>
  <si>
    <t>PN40a</t>
  </si>
  <si>
    <t>Projekt nedokončen - ukončen příjemcem</t>
  </si>
  <si>
    <t>FIN_MAN_JNR-Halásová Lenka, PhDr.; MAN_PRJ-Halásová Lenka, PhDr.; MAN_PRJ-Končická Radana, Ing.; MAN_PRJ_IN-Vlčková Lucie</t>
  </si>
  <si>
    <t>CZ.01.1.02/0.0/0.0/17_164/0014664</t>
  </si>
  <si>
    <t>D0MmwP</t>
  </si>
  <si>
    <t>Daikin Plzeň: Specializace EDC na vývoj produktů šetrných k životnímu prostředí</t>
  </si>
  <si>
    <t>Daikin Industries Czech Republic s.r.o.</t>
  </si>
  <si>
    <t>26357895</t>
  </si>
  <si>
    <t>CZ.06.2.67/0.0/0.0/16_066/0005031</t>
  </si>
  <si>
    <t>gg5rtP</t>
  </si>
  <si>
    <t>Konzervatoř bezbariérová - vybudování výtahu, bezbariérového WC a rekonstrukce tří jazykových učeben</t>
  </si>
  <si>
    <t>Konzervatoř, Plzeň, Kopeckého sady 10</t>
  </si>
  <si>
    <t>49778111</t>
  </si>
  <si>
    <t>FIN_MAN_JNR-Stehlíková Markéta, Mgr.; MAN_PRJ-Kubíková Hana; MAN_PRJ-Stehlíková Markéta, Mgr.; SCHV_HODNOT-Eretová Veronika</t>
  </si>
  <si>
    <t>CZ.06.2.67/0.0/0.0/16_066/0006844</t>
  </si>
  <si>
    <t>oi3jAP</t>
  </si>
  <si>
    <t>Vybudování odborné přírodovědné učebny</t>
  </si>
  <si>
    <t>MAN_PRJ-Kubíková Hana; MAN_PRJ-Stehlíková Markéta, Mgr.; SCHV_HODNOT-Petrišče Ondřej</t>
  </si>
  <si>
    <t>CZ.03.1.48/0.0/0.0/16_045/0015581</t>
  </si>
  <si>
    <t>VxaqRP</t>
  </si>
  <si>
    <t>PP41</t>
  </si>
  <si>
    <t>Projekt finančně ukončen ze strany ŘO</t>
  </si>
  <si>
    <t>FIN_MAN_JNR-Barboříková Lenka; FIN_MAN_JNR-Koťátková Petra; FIN_MAN_JNR-Možný Jiří; FIN_MAN_SNR-Barboříková Lenka; FIN_MAN_SNR-Koťátková Petra; FIN_MAN_SNR-Možný Jiří; MAN_PRJ-Barboříková Lenka; MAN_PRJ-Koťátková Petra; MAN_PRJ-Možný Jiří; SCHV_HODNOT-Barboříková Lenka</t>
  </si>
  <si>
    <t>CZ.03.2.60/0.0/0.0/16_048/0007552</t>
  </si>
  <si>
    <t>hPm1TP</t>
  </si>
  <si>
    <t>Rozvoj a zkvalitnění služby Chráněné bydlení Ledovec v kontextu reformy psychiatrické péče</t>
  </si>
  <si>
    <t>Ledovec, z.s.</t>
  </si>
  <si>
    <t>26517051</t>
  </si>
  <si>
    <t>PP43</t>
  </si>
  <si>
    <t>Projekt finálně uzavřen</t>
  </si>
  <si>
    <t>MAN_PRJ-Bartesová Gabriela; MAN_PRJ-Hubáčková Gabriela; SCHV_HODNOT-Bartesová Gabriela</t>
  </si>
  <si>
    <t>CZ.03.2.60/0.0/0.0/16_048/0009143</t>
  </si>
  <si>
    <t>oZu18P</t>
  </si>
  <si>
    <t>Už vím proč? - setkávání v týdnu</t>
  </si>
  <si>
    <t>MAN_PRJ-Hubáčková Gabriela; MAN_PRJ-Jechová Kateřina; MAN_PRJ-Vávrová Tereza; SCHV_HODNOT-Jechová Kateřina; SCHV_HODNOT-Vávrová Tereza</t>
  </si>
  <si>
    <t>CZ.03.2.60/0.0/0.0/16_048/0010257</t>
  </si>
  <si>
    <t>zF5jFP</t>
  </si>
  <si>
    <t>Podpora řešení bytové nouze se zapojením soukromých vlastníků bytů na Plzeňsku</t>
  </si>
  <si>
    <t>MAN_PRJ-Bořecká Lenka; MAN_PRJ-Hubáčková Gabriela; MAN_PRJ-Jechová Kateřina; MAN_PRJ-Kirchnerová Eliška; SCHV_HODNOT-Bořecká Lenka; SCHV_HODNOT-Hubáčková Gabriela; SCHV_HODNOT-Jechová Kateřina; SCHV_HODNOT-Kirchnerová Eliška</t>
  </si>
  <si>
    <t>CZ.03.2.60/0.0/0.0/16_048/0010258</t>
  </si>
  <si>
    <t>zWTzEP</t>
  </si>
  <si>
    <t>Trénink</t>
  </si>
  <si>
    <t>Ponton, z.s.</t>
  </si>
  <si>
    <t>64355756</t>
  </si>
  <si>
    <t>MAN_PRJ-Jechová Kateřina; MAN_PRJ-Kirchnerová Eliška; MAN_PRJ-Lenková Lenka; MAN_PRJ-Marchalínová Zdena; MAN_PRJ-Spurná Jana; SCHV_HODNOT-Jechová Kateřina; SCHV_HODNOT-Kirchnerová Eliška; SCHV_HODNOT-Lenková Lenka; SCHV_HODNOT-Marchalínová Zdena; SCHV_HODNOT-Spurná Jana</t>
  </si>
  <si>
    <t>CZ.03.2.60/0.0/0.0/16_048/0010261</t>
  </si>
  <si>
    <t>C6KrKP</t>
  </si>
  <si>
    <t>Společně k lepším zítřkům</t>
  </si>
  <si>
    <t>MAN_PRJ-Bartesová Gabriela; MAN_PRJ-Kirchnerová Eliška; MAN_PRJ-Kreidlová Jiřina; SCHV_HODNOT-Bartesová Gabriela; SCHV_HODNOT-Kirchnerová Eliška; SCHV_HODNOT-Kreidlová Jiřina</t>
  </si>
  <si>
    <t>CZ.03.2.60/0.0/0.0/16_048/0009144</t>
  </si>
  <si>
    <t>oZuQJP</t>
  </si>
  <si>
    <t>Už vím jak? - výjezdní semináře</t>
  </si>
  <si>
    <t>CZ.03.1.48/0.0/0.0/16_045/0009267</t>
  </si>
  <si>
    <t>onmYTP</t>
  </si>
  <si>
    <t>S jazyky za prací v Plzni a okolí</t>
  </si>
  <si>
    <t>FIN_MAN_JNR-Bartoš Pavel; FIN_MAN_JNR-Koťátková Petra; FIN_MAN_JNR-Marečková Andrea; FIN_MAN_JNR-Možný Jiří; FIN_MAN_SNR-Bartoš Pavel; FIN_MAN_SNR-Koťátková Petra; FIN_MAN_SNR-Marečková Andrea; FIN_MAN_SNR-Možný Jiří; MAN_PRJ-Bartoš Pavel; MAN_PRJ-Koťátková Petra; MAN_PRJ-Marečková Andrea; MAN_PRJ-Možný Jiří</t>
  </si>
  <si>
    <t>CZ.03.1.48/0.0/0.0/16_045/0009202</t>
  </si>
  <si>
    <t>nVv5vP</t>
  </si>
  <si>
    <t>Podané ruce na cestě k práci</t>
  </si>
  <si>
    <t>FIN_MAN_JNR-Bartoš Pavel; FIN_MAN_JNR-Možný Jiří; FIN_MAN_JNR-Zárybnická Jaroslava; FIN_MAN_SNR-Bartoš Pavel; FIN_MAN_SNR-Možný Jiří; FIN_MAN_SNR-Zárybnická Jaroslava; MAN_PRJ-Bartoš Pavel; MAN_PRJ-Možný Jiří; MAN_PRJ-Zárybnická Jaroslava</t>
  </si>
  <si>
    <t>CZ.03.1.48/0.0/0.0/16_045/0009261</t>
  </si>
  <si>
    <t>qS00nP</t>
  </si>
  <si>
    <t>HWK 4.0 - Podpora moderních kreativních řemesel a služeb</t>
  </si>
  <si>
    <t>FIN_MAN_JNR-Bartoš Pavel; FIN_MAN_JNR-Možný Jiří; FIN_MAN_JNR-Vymazalová Monika; FIN_MAN_SNR-Bartoš Pavel; FIN_MAN_SNR-Možný Jiří; FIN_MAN_SNR-Vymazalová Monika; MAN_PRJ-Bartoš Pavel; MAN_PRJ-Možný Jiří; MAN_PRJ-Vymazalová Monika</t>
  </si>
  <si>
    <t>CZ.03.1.48/0.0/0.0/16_045/0010256</t>
  </si>
  <si>
    <t>zgIctP</t>
  </si>
  <si>
    <t>Pracovníci pro Plzeň</t>
  </si>
  <si>
    <t>FIN_MAN_JNR-Možný Jiří; FIN_MAN_JNR-Novotná Lenka, Ing.; FIN_MAN_SNR-Možný Jiří; FIN_MAN_SNR-Novotná Lenka, Ing.; MAN_PRJ-Možný Jiří; MAN_PRJ-Novotná Lenka, Ing.; SCHV_HODNOT-Možný Jiří</t>
  </si>
  <si>
    <t>CZ.03.1.48/0.0/0.0/16_045/0010263</t>
  </si>
  <si>
    <t>yXWxMP</t>
  </si>
  <si>
    <t>RESTART 4.0</t>
  </si>
  <si>
    <t>Síť pro rodinu, z.s.</t>
  </si>
  <si>
    <t>26545136</t>
  </si>
  <si>
    <t>FIN_MAN_JNR-Barboříková Lenka; FIN_MAN_JNR-Fárová Lenka; FIN_MAN_JNR-Zárybnická Jaroslava; FIN_MAN_SNR-Barboříková Lenka; FIN_MAN_SNR-Fárová Lenka; FIN_MAN_SNR-Zárybnická Jaroslava; MAN_PRJ-Barboříková Lenka; MAN_PRJ-Fárová Lenka; MAN_PRJ-Zárybnická Jaroslava; SCHV_HODNOT-Barboříková Lenka</t>
  </si>
  <si>
    <t>CZ.06.2.58/0.0/0.0/16_064/0014989</t>
  </si>
  <si>
    <t>18YnsRP</t>
  </si>
  <si>
    <t>Meaty - to nejlepší z masa</t>
  </si>
  <si>
    <t>Meaty s.r.o.</t>
  </si>
  <si>
    <t>09157905</t>
  </si>
  <si>
    <t>PN25</t>
  </si>
  <si>
    <t>Žádost o podporu nesplnila podmínky způsobilosti k financování po doplnění</t>
  </si>
  <si>
    <t>PP23b</t>
  </si>
  <si>
    <t>Žádost o podporu splnila podmínky věcného hodnocení s výhradou</t>
  </si>
  <si>
    <t>MAN_PRJ-Dostálová Radomíra, Mgr.; MAN_PRJ-Halásová Lenka, PhDr.; MAN_PRJ-Končická Radana, Ing.; MAN_PRJ_IN-Petrišče Ondřej</t>
  </si>
  <si>
    <t>006/06_16_064/ITI_16_01_010</t>
  </si>
  <si>
    <t>29. výzva-ITI-Plzeň-SC 2.2-Sociální podnikání V</t>
  </si>
  <si>
    <t>CZ.01.2.06/0.0/0.0/18_226/0023103</t>
  </si>
  <si>
    <t>17PeRsP</t>
  </si>
  <si>
    <t>Podpora digitální transformace ve společnosti Videobydlení s.r.o.</t>
  </si>
  <si>
    <t>Videobydlení s.r.o.</t>
  </si>
  <si>
    <t>04485912</t>
  </si>
  <si>
    <t>PP20</t>
  </si>
  <si>
    <t>Žádost o podporu zaregistrována</t>
  </si>
  <si>
    <t>CZ.01.2.06/0.0/0.0/18_226/0023113</t>
  </si>
  <si>
    <t>WwiR6P</t>
  </si>
  <si>
    <t>Realizace digitální transformace vybraných procesů společnosti</t>
  </si>
  <si>
    <t>Calliditas s.r.o.</t>
  </si>
  <si>
    <t>05698952</t>
  </si>
  <si>
    <t>CZ.01.2.06/0.0/0.0/18_226/0023102</t>
  </si>
  <si>
    <t>17MtxnP</t>
  </si>
  <si>
    <t>Zpracování plánu digitální transformace ve společnosti B3 Group</t>
  </si>
  <si>
    <t>B3 Group s.r.o.</t>
  </si>
  <si>
    <t>28743458</t>
  </si>
  <si>
    <t>CZ.01.2.06/0.0/0.0/18_226/0023312</t>
  </si>
  <si>
    <t>194k2nP</t>
  </si>
  <si>
    <t>Podpora digitální transformace ve společnosti Corpos Group a.s.</t>
  </si>
  <si>
    <t>Corpos Group, a.s.</t>
  </si>
  <si>
    <t>29145163</t>
  </si>
  <si>
    <t>CZ.06.2.58/0.0/0.0/16_064/0012269</t>
  </si>
  <si>
    <t>U24y2P</t>
  </si>
  <si>
    <t>Kavárna U Jam</t>
  </si>
  <si>
    <t>CZ.06.2.58/0.0/0.0/16_064/0014922</t>
  </si>
  <si>
    <t>17xshAP</t>
  </si>
  <si>
    <t>Moderní mobilní dezinfekční systémy</t>
  </si>
  <si>
    <t>UltraFialky s.r.o.</t>
  </si>
  <si>
    <t>09137467</t>
  </si>
  <si>
    <t>MAN_PRJ-Dostálová Radomíra, Mgr.; MAN_PRJ-Halásová Lenka, PhDr.; MAN_PRJ-Končická Radana, Ing.; MAN_PRJ_IN-Eretová Veronika</t>
  </si>
  <si>
    <t>Tmavě fialová</t>
  </si>
  <si>
    <t>CZ.01.1.02/0.0/0.0/20_339/0023649</t>
  </si>
  <si>
    <t>1axfBiP</t>
  </si>
  <si>
    <t>Výstavba vývojového a testovacího střediska pro komplexní vývoj speciálních strojů.</t>
  </si>
  <si>
    <t>PEŠEK Machinery s.r.o.</t>
  </si>
  <si>
    <t>26401967</t>
  </si>
  <si>
    <t>01_20_339</t>
  </si>
  <si>
    <t>II. výzva Potenciál - ITI - Plzeň</t>
  </si>
  <si>
    <t>MAN_PRJ-Hýblerová Kateřina; MAN_PRJ_IN-Petrišče Ondřej; SCHV_HODNOT-Petrišče Ondřej</t>
  </si>
  <si>
    <t>CZ.01.1.02/0.0/0.0/17_123/0016945</t>
  </si>
  <si>
    <t>Jj5FGP</t>
  </si>
  <si>
    <t>Rozvoj aktivit klastru MECHATRONIKA v rámci Průmyslu 4.0</t>
  </si>
  <si>
    <t>Klastr MECHATRONIKA, z.s.</t>
  </si>
  <si>
    <t>22890629</t>
  </si>
  <si>
    <t>01_17_123</t>
  </si>
  <si>
    <t>I. Výzva Spolupráce - klastry - ITI Plzeň - rozvoj klastru</t>
  </si>
  <si>
    <t>Spolupráce</t>
  </si>
  <si>
    <t>CZ.06.2.58/0.0/0.0/16_064/0014523</t>
  </si>
  <si>
    <t>17AZhvP</t>
  </si>
  <si>
    <t>Pixel Vision</t>
  </si>
  <si>
    <t>Pixel Vision s.r.o.</t>
  </si>
  <si>
    <t>09155589</t>
  </si>
  <si>
    <t>CZ.06.2.58/0.0/0.0/16_064/0015139</t>
  </si>
  <si>
    <t>17zsreP</t>
  </si>
  <si>
    <t>Ubermeat - veganské produkty</t>
  </si>
  <si>
    <t>Ubermeat s.r.o.</t>
  </si>
  <si>
    <t>09153349</t>
  </si>
  <si>
    <t>CZ.06.2.58/0.0/0.0/16_064/0015200</t>
  </si>
  <si>
    <t>17IbwUP</t>
  </si>
  <si>
    <t>Centrum mobility</t>
  </si>
  <si>
    <t>Electrolyte s.r.o.</t>
  </si>
  <si>
    <t>09137475</t>
  </si>
  <si>
    <t>CZ.06.2.58/0.0/0.0/16_064/0015198</t>
  </si>
  <si>
    <t>1c5UwpP</t>
  </si>
  <si>
    <t>CZ.06.2.58/0.0/0.0/16_064/0014524</t>
  </si>
  <si>
    <t>17vmxyP</t>
  </si>
  <si>
    <t>CZ.06.2.56/0.0/0.0/16_056/0014933</t>
  </si>
  <si>
    <t>19rErbP</t>
  </si>
  <si>
    <t>Osobní automobily pro sociální služby Městské charity Plzeň</t>
  </si>
  <si>
    <t>Městská charita Plzeň</t>
  </si>
  <si>
    <t>45334692</t>
  </si>
  <si>
    <t>027/06_16_056/ITI_16_01_010</t>
  </si>
  <si>
    <t>30. výzva-ITI-Plzeň-SC 2.1-Sociální služby III</t>
  </si>
  <si>
    <t>CZ.06.2.58/0.0/0.0/16_064/0015205</t>
  </si>
  <si>
    <t>1c5zxiP</t>
  </si>
  <si>
    <t>Vybavení pro Statek Raková</t>
  </si>
  <si>
    <t>STATEK RAKOVÁ, z. ú.</t>
  </si>
  <si>
    <t>22713051</t>
  </si>
  <si>
    <t>PP27a</t>
  </si>
  <si>
    <t>Žádost o podporu doporučená k financování</t>
  </si>
  <si>
    <t>FIN_MAN_JNR-Jansová Denisa, Mgr.; FIN_MAN_SNR-Masaříková Hana, Ing.; MAN_PRJ-Jansová Denisa, Mgr.; MAN_PRJ-Končická Radana, Ing.; MAN_PRJ_IN-Vlčková Lucie</t>
  </si>
  <si>
    <t>CZ.01.2.06/0.0/0.0/18_226/0023104</t>
  </si>
  <si>
    <t>17KvI4P</t>
  </si>
  <si>
    <t>Aplikace požadavků standardů ISO do procesního řízení společnosti</t>
  </si>
  <si>
    <t>MAN_PRJ-Horešovský Jan, Ing.; MAN_PRJ_IN-Eretová Veronika</t>
  </si>
  <si>
    <t>CZ.01.2.06/0.0/0.0/18_226/0019207</t>
  </si>
  <si>
    <t>XAX5HP</t>
  </si>
  <si>
    <t>Rozšíření systému řízení IPM</t>
  </si>
  <si>
    <t>MAN_PRJ-Horešovský Jan, Ing.; MAN_PRJ_IN-Vlčková Lucie</t>
  </si>
  <si>
    <t>CZ.01.2.06/0.0/0.0/18_226/0023114</t>
  </si>
  <si>
    <t>WtWoeP</t>
  </si>
  <si>
    <t>CZ.06.2.56/0.0/0.0/16_056/0014951</t>
  </si>
  <si>
    <t>1a7qfJP</t>
  </si>
  <si>
    <t>Vybavení osobními automobily pro sociální služby Diecézní charity Plzeň</t>
  </si>
  <si>
    <t>Diecézní charita Plzeň</t>
  </si>
  <si>
    <t>49774034</t>
  </si>
  <si>
    <t>FIN_MAN_SNR-Hrubá Karolína, Ing.; MAN_PRJ-Končická Radana, Ing.; MAN_PRJ-Kvardová Kateřina, Mgr.; MAN_PRJ-Nečekalová Vladimíra, Ing.; MAN_PRJ-Novotný Ivan, Bc.</t>
  </si>
  <si>
    <t>CZ.06.2.56/0.0/0.0/16_056/0014958</t>
  </si>
  <si>
    <t>1agDQCP</t>
  </si>
  <si>
    <t>Vozidlo pro Sociálně terapeutické dílny Pohodička v Rokycanech</t>
  </si>
  <si>
    <t>Oblastní charita Rokycany</t>
  </si>
  <si>
    <t>48380199</t>
  </si>
  <si>
    <t>FIN_MAN_SNR-Cahová Petra, Ing.; MAN_PRJ-Končická Radana, Ing.; MAN_PRJ-Kvardová Kateřina, Mgr.; MAN_PRJ-Nečekalová Vladimíra, Ing.; MAN_PRJ-Novotný Ivan, Bc.; MAN_PRJ-Soukupová Hana, Ing.; MAN_PRJ-Vodičková Danuše, Ing.; MAN_PRJ_IN-Petrišče Ondřej</t>
  </si>
  <si>
    <t>CZ.06.1.13/0.0/0.0/16_045/0013319</t>
  </si>
  <si>
    <t>ZZ9mkP</t>
  </si>
  <si>
    <t>Nákup 2 ks nízkopodlažních trolejbusů pro MHD v Plzni v r. 2020</t>
  </si>
  <si>
    <t>FIN_MAN_SNR-Dlesková Simona, Ing.; FIN_MAN_SNR-Škařupová Aneta, Ing.; MAN_PRJ-Haidlmaier Ondřej, Mgr.; MAN_PRJ-Volicerová Jitka, Mgr.; MAN_PRJ_IN-Petrišče Ondřej</t>
  </si>
  <si>
    <t>079/06_16_045/ITI_16_01_010</t>
  </si>
  <si>
    <t>27. výzva-ITI-Plzeň-SC 1.2 Bezemisní vozidla II.</t>
  </si>
  <si>
    <t>CZ.06.1.13/0.0/0.0/16_045/0015259</t>
  </si>
  <si>
    <t>19FZZGP</t>
  </si>
  <si>
    <t>Parkoviště P+R, Dobřanská-Kaplířova</t>
  </si>
  <si>
    <t>FIN_MAN_SNR-Bartůňková Romana, Ing.; MAN_PRJ-Lidmilová Kateřina, Ing.; MAN_PRJ-Modrovičová Lenka, Ing.; MAN_PRJ-Šimánová Markéta, Ing.; MAN_PRJ-Škařupová Aneta, Ing.; MAN_PRJ_IN-Petrišče Ondřej</t>
  </si>
  <si>
    <t>087/06_16_045/ITI_16_01_010</t>
  </si>
  <si>
    <t>28. výzva-ITI- Plzeň-SC 1.2-Samostatné parkovací systémy</t>
  </si>
  <si>
    <t>CZ.06.1.13/0.0/0.0/16_045/0016887</t>
  </si>
  <si>
    <t>1yMqFaP</t>
  </si>
  <si>
    <t>Nákup 2 ks nízkopodlažních trolejbusů pro MHD v Plzni v r. 2021</t>
  </si>
  <si>
    <t>FIN_MAN_SNR-Kalvasová Eva, Ing.; MAN_PRJ-Haidlmaier Ondřej, Mgr.; MAN_PRJ-Volicerová Jitka, Mgr.; MAN_PRJ-Škařupová Aneta, Ing.; MAN_PRJ_IN-Vlčková Lucie</t>
  </si>
  <si>
    <t>107/06_16_045/ITI_16_01_010</t>
  </si>
  <si>
    <t>34. výzva-ITI-Plzeň-SC 1.2- Vozidla III</t>
  </si>
  <si>
    <t>CZ.01.2.06/0.0/0.0/18_226/0023105</t>
  </si>
  <si>
    <t>17KvBqP</t>
  </si>
  <si>
    <t>Poradenství pro zavedení integrovaného systému managementu společnosti B3 Group</t>
  </si>
  <si>
    <t>PN29</t>
  </si>
  <si>
    <t>Žádost o podporu nesplnila podmínky pro vydání právního aktu o poskytnutí / převodu podpory</t>
  </si>
  <si>
    <t>FIN_MAN_JNR-Sojáková Olívia; MAN_PRJ-Šplíchalová Martina, Mgr. Bc.; MAN_PRJ_IN-Eretová Veronika</t>
  </si>
  <si>
    <t>CZ.06.2.56/0.0/0.0/16_056/0016535</t>
  </si>
  <si>
    <t>1tpxHBP</t>
  </si>
  <si>
    <t>Užitkové vozidlo pro osoby se specifickými potřebami</t>
  </si>
  <si>
    <t>Centrum sociálních služeb Stod, příspěvková organizace</t>
  </si>
  <si>
    <t>48333841</t>
  </si>
  <si>
    <t>PP30</t>
  </si>
  <si>
    <t>Projekt s právním aktem o poskytnutí / převodu podpory</t>
  </si>
  <si>
    <t>MAN_PRJ-Končická Radana, Ing.; MAN_PRJ-Nosková Eva, Ing.; MAN_PRJ-Stehlíková Markéta, Mgr.; MAN_PRJ_IN-Petrišče Ondřej</t>
  </si>
  <si>
    <t>029/06_16_056/ITI_16_01_010</t>
  </si>
  <si>
    <t>33. výzva-ITI-Plzeň-SC 2.1 Sociální služby IV</t>
  </si>
  <si>
    <t>CZ.06.2.56/0.0/0.0/16_056/0016082</t>
  </si>
  <si>
    <t>19XwkOP</t>
  </si>
  <si>
    <t>Centrum pro poskytování sociálních služeb Dobřany</t>
  </si>
  <si>
    <t>Černá</t>
  </si>
  <si>
    <t>CZ.01.1.02/0.0/0.0/20_339/0023671</t>
  </si>
  <si>
    <t>1cey7cP</t>
  </si>
  <si>
    <t>Pokračování rozvoje výzkumného a vývojové centra ŠTRN - 3. etapa</t>
  </si>
  <si>
    <t>MAN_PRJ-Ďurčo Lukáš, Ing.; MAN_PRJ_IN-Petrišče Ondřej</t>
  </si>
  <si>
    <t>CZ.06.1.13/0.0/0.0/16_045/0016963</t>
  </si>
  <si>
    <t>1vJWI4P</t>
  </si>
  <si>
    <t>Cyklostezka CT3 v k.ú. Dobřany a Vstiš 2 část</t>
  </si>
  <si>
    <t>MAN_PRJ-Vaňková Petra, Mgr.; MAN_PRJ-Zemanová Kateřina, Ing.; MAN_PRJ-Škařupová Aneta, Ing.; MAN_PRJ_IN-Petrišče Ondřej</t>
  </si>
  <si>
    <t>100/06_16_045/ITI_16_01_010</t>
  </si>
  <si>
    <t>32. výzva-ITI-Plzeň- SC 1.2-Cyklodoprava 5</t>
  </si>
  <si>
    <t>CZ.06.1.13/0.0/0.0/16_045/0017518</t>
  </si>
  <si>
    <t>1yz4vTP</t>
  </si>
  <si>
    <t>Část cyklotrasy RT3 v úseku Klabava - Rokycany k dálničnímu mostu</t>
  </si>
  <si>
    <t>Horní Berounka, povodí Klabavy</t>
  </si>
  <si>
    <t>69967784</t>
  </si>
  <si>
    <t>CZ.06.2.56/0.0/0.0/16_056/0016532</t>
  </si>
  <si>
    <t>1rsNmuP</t>
  </si>
  <si>
    <t>Centrum služeb pro osoby bez přístřeší - Wenzigova ulice, Plzeň</t>
  </si>
  <si>
    <t>FIN_MAN_JNR-Nosková Eva, Ing.; FIN_MAN_JNR-Nováková Michaela, Mgr.; FIN_MAN_SNR-Kalvasová Eva, Ing.; MAN_PRJ-Končická Radana, Ing.; MAN_PRJ-Nosková Eva, Ing.; MAN_PRJ-Stehlíková Markéta, Mgr.; MAN_PRJ_IN-Petrišče Ondřej</t>
  </si>
  <si>
    <t>CZ.06.2.56/0.0/0.0/16_056/0014950</t>
  </si>
  <si>
    <t>18Y8wlP</t>
  </si>
  <si>
    <t>Mobilita v sociálních službách Diakonie Západ - Plzeňská metropolitní oblast ITI</t>
  </si>
  <si>
    <t>FIN_MAN_JNR-Nosková Eva, Ing.; FIN_MAN_JNR-Stehlíková Markéta, Mgr.; FIN_MAN_SNR-Cahová Petra, Ing.; MAN_PRJ-Končická Radana, Ing.; MAN_PRJ-Nosková Eva, Ing.; MAN_PRJ-Stehlíková Markéta, Mgr.; MAN_PRJ_IN-Petrišče Ondřej</t>
  </si>
  <si>
    <t>CZ.04.1.40/0.0/0.0/18_054/0000408</t>
  </si>
  <si>
    <t>CoccmP</t>
  </si>
  <si>
    <t>Rekonstrukce vozovny tramvají Slovany, Plzeň</t>
  </si>
  <si>
    <t>04_18_054</t>
  </si>
  <si>
    <t>FIN_MAN_JNR-Čílová Andrea, Ing.; MAN_PRJ-Veselá Darina, Mgr.</t>
  </si>
  <si>
    <t>CZ.05.1.30/0.0/0.0/20_151/0014172</t>
  </si>
  <si>
    <t>1efydEP</t>
  </si>
  <si>
    <t>Odkanalizování Lhoty II.</t>
  </si>
  <si>
    <t>05_20_151</t>
  </si>
  <si>
    <t>MŽP_151. výzva, PO 1, SC 1.1, průběžná</t>
  </si>
  <si>
    <t>FIN_MAN_JNR-Audolenský Jakub; FIN_MAN_JNR-Pyszková Marcela; MAN_PRJ-Audolenský Jakub</t>
  </si>
  <si>
    <t>CZ.05.1.30/0.0/0.0/20_151/0014524</t>
  </si>
  <si>
    <t>1dZTiJP</t>
  </si>
  <si>
    <t>Kanalizace splašková v obci Nekmíř</t>
  </si>
  <si>
    <t>Obec Nekmíř</t>
  </si>
  <si>
    <t>00258164</t>
  </si>
  <si>
    <t>FIN_MAN_JNR-Audolenský Jakub; MAN_PRJ-Audolenský Jakub; MAN_PRJ-Révayová Jitka</t>
  </si>
  <si>
    <t>CZ.01.2.06/0.0/0.0/18_226/0020446</t>
  </si>
  <si>
    <t>ZpbYdP</t>
  </si>
  <si>
    <t>Digitální transformace společnosti Softech s.r.o.</t>
  </si>
  <si>
    <t>SOFTECH, spol. s r.o.</t>
  </si>
  <si>
    <t>45330018</t>
  </si>
  <si>
    <t>PN40b</t>
  </si>
  <si>
    <t>Projekt nedokončen - ukončen ŘO</t>
  </si>
  <si>
    <t>CZ.01.2.06/0.0/0.0/18_226/0019505</t>
  </si>
  <si>
    <t>ZbzLfP</t>
  </si>
  <si>
    <t>Zavedení systémů řízení ve společnosti A.J. 2015 s.r.o.</t>
  </si>
  <si>
    <t>MAN_PRJ-Horešovský Jan, Ing.; MAN_PRJ_IN-Petrišče Ondřej</t>
  </si>
  <si>
    <t>CZ.06.2.56/0.0/0.0/16_056/0016085</t>
  </si>
  <si>
    <t>17fOeXP</t>
  </si>
  <si>
    <t>Rekonstrukce a dovybavení Mezigeneračního a dobrovolnického centra TOTEM, z.s. - II</t>
  </si>
  <si>
    <t>FIN_MAN_SNR-Nováková Jana Evelína, Mgr.; FIN_MAN_SNR-Theerová Miroslava, Ing.; MAN_PRJ-Končická Radana, Ing.; MAN_PRJ-Kvardová Kateřina, Mgr.; MAN_PRJ-Nečekalová Vladimíra, Ing.; MAN_PRJ-Novotný Ivan, Bc.; MAN_PRJ_IN-Vlčková Lucie</t>
  </si>
  <si>
    <t>CZ.06.1.13/0.0/0.0/16_045/0016544</t>
  </si>
  <si>
    <t>1s3pbjP</t>
  </si>
  <si>
    <t>Cyklostezky Plzeň - etapa 2022</t>
  </si>
  <si>
    <t>FIN_MAN_JNR-Vaňková Petra, Mgr.; FIN_MAN_JNR-Zemanová Kateřina, Ing.; FIN_MAN_SNR-Bobreková Ivana; MAN_PRJ-Vaňková Petra, Mgr.; MAN_PRJ-Zemanová Kateřina, Ing.; MAN_PRJ-Škařupová Aneta, Ing.; MAN_PRJ_IN-Vlčková Lucie</t>
  </si>
  <si>
    <t>CZ.06.1.13/0.0/0.0/16_045/0016545</t>
  </si>
  <si>
    <t>1rTbOzP</t>
  </si>
  <si>
    <t>Parkoviště P+R, náměstí E. Škody</t>
  </si>
  <si>
    <t>FIN_MAN_JNR-Musilová Jarmila, Ing.; FIN_MAN_JNR-Vodičková Danuše, Ing.; FIN_MAN_SNR-Nováková Jana Evelína, Mgr.; MAN_PRJ-Musilová Jarmila, Ing.; MAN_PRJ-Rejchová Gabriela, Ing.; MAN_PRJ-Urbanová Eva, Ing. Bc.; MAN_PRJ-Vodičková Danuše, Ing.; MAN_PRJ-Škařupová Aneta, Ing.; MAN_PRJ_IN-Vlčková Lucie</t>
  </si>
  <si>
    <t>099/06_16_045/ITI_16_01_010</t>
  </si>
  <si>
    <t>31. výzva-ITI-Plzeň-SC 1.2- Samostatné parkovací systémy 2</t>
  </si>
  <si>
    <t>CZ.06.2.58/0.0/0.0/16_064/0015183</t>
  </si>
  <si>
    <t>1c5HzoP</t>
  </si>
  <si>
    <t>Výstavba provozovny na zdravou výživu</t>
  </si>
  <si>
    <t>Freshkrabička s.r.o.</t>
  </si>
  <si>
    <t>05875561</t>
  </si>
  <si>
    <t>PP27b</t>
  </si>
  <si>
    <t>Žádost o podporu doporučena k financování s výhradou</t>
  </si>
  <si>
    <t>FIN_MAN_JNR-Dostálová Radomíra, Mgr.; FIN_MAN_JNR-Halásová Lenka, PhDr.; FIN_MAN_SNR-Cahová Petra, Ing.; FIN_MAN_SNR-Masaříková Hana, Ing.; MAN_PRJ-Dostálová Radomíra, Mgr.; MAN_PRJ-Halásová Lenka, PhDr.; MAN_PRJ-Končická Radana, Ing.; MAN_PRJ_IN-Vlčková Lucie</t>
  </si>
  <si>
    <t>CZ.06.2.56/0.0/0.0/16_056/0016534</t>
  </si>
  <si>
    <t>1tpQ1hP</t>
  </si>
  <si>
    <t>Rozšíření zázemí pro Terénní krizovou službu</t>
  </si>
  <si>
    <t>MAN_PRJ-Končická Radana, Ing.; MAN_PRJ-Nosková Eva, Ing.; MAN_PRJ-Stehlíková Markéta, Mgr.; MAN_PRJ_IN-Vlčková Lucie; SCHV_HODNOT-Ekart Martina, Ing.</t>
  </si>
  <si>
    <t>CZ.06.2.56/0.0/0.0/16_056/0016533</t>
  </si>
  <si>
    <t>1t4M0PP</t>
  </si>
  <si>
    <t>Zajištění kontinuální dostupnosti terénních sociálních služeb v Plzeňské metropolitní oblasti</t>
  </si>
  <si>
    <t>Dobřeny</t>
  </si>
  <si>
    <t>Plzeň</t>
  </si>
  <si>
    <t>PlzeŇ</t>
  </si>
  <si>
    <t>???</t>
  </si>
  <si>
    <t>Nýřany</t>
  </si>
  <si>
    <t>Přeštice</t>
  </si>
  <si>
    <t>Dobřany</t>
  </si>
  <si>
    <t>Nezvěstice</t>
  </si>
  <si>
    <t>Vejprnice</t>
  </si>
  <si>
    <t>Žákava</t>
  </si>
  <si>
    <t>Kozolupy</t>
  </si>
  <si>
    <t>Město Touškov</t>
  </si>
  <si>
    <t>Rokycany</t>
  </si>
  <si>
    <t>Hrádek</t>
  </si>
  <si>
    <t>Horní Bříza</t>
  </si>
  <si>
    <t>Chotěšov</t>
  </si>
  <si>
    <t>Blovice</t>
  </si>
  <si>
    <t>Plasy</t>
  </si>
  <si>
    <t>Všeruby</t>
  </si>
  <si>
    <t>Osek</t>
  </si>
  <si>
    <t>Zruč-Senec</t>
  </si>
  <si>
    <t>Mirošov</t>
  </si>
  <si>
    <t>Dýšina</t>
  </si>
  <si>
    <t>Líně</t>
  </si>
  <si>
    <t>Ledce</t>
  </si>
  <si>
    <t>Strašice</t>
  </si>
  <si>
    <t>Štěnovice</t>
  </si>
  <si>
    <t>Raková</t>
  </si>
  <si>
    <t>Stod</t>
  </si>
  <si>
    <t>Nekmíř</t>
  </si>
  <si>
    <t>CZV M181 čerpání dle ŽoP</t>
  </si>
  <si>
    <t>EU M181 čerpání dle ŽoP</t>
  </si>
  <si>
    <t>34 795 337</t>
  </si>
  <si>
    <t>16 293 780</t>
  </si>
  <si>
    <t>1 213 443 600</t>
  </si>
  <si>
    <t>1 031 427 060</t>
  </si>
  <si>
    <t>234 803 443</t>
  </si>
  <si>
    <t>199 582 926</t>
  </si>
  <si>
    <t>29 752 683</t>
  </si>
  <si>
    <t>25 289 780</t>
  </si>
  <si>
    <t>4 268 395</t>
  </si>
  <si>
    <t>3 628 135</t>
  </si>
  <si>
    <t>219 853 680</t>
  </si>
  <si>
    <t>186 875 628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</si>
</sst>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1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504D"/>
      </left>
      <right style="medium">
        <color indexed="64"/>
      </right>
      <top/>
      <bottom style="medium">
        <color rgb="FFC0504D"/>
      </bottom>
      <diagonal/>
    </border>
    <border>
      <left/>
      <right style="medium">
        <color indexed="64"/>
      </right>
      <top/>
      <bottom style="medium">
        <color rgb="FFC0504D"/>
      </bottom>
      <diagonal/>
    </border>
    <border>
      <left/>
      <right style="medium">
        <color rgb="FFC0504D"/>
      </right>
      <top/>
      <bottom style="medium">
        <color rgb="FFC0504D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2" fontId="0" fillId="0" borderId="0" xfId="0" applyNumberFormat="1"/>
    <xf numFmtId="3" fontId="0" fillId="0" borderId="0" xfId="0" applyNumberFormat="1"/>
    <xf numFmtId="0" fontId="0" fillId="2" borderId="0" xfId="0" applyFill="1"/>
    <xf numFmtId="22" fontId="0" fillId="2" borderId="0" xfId="0" applyNumberFormat="1" applyFill="1"/>
    <xf numFmtId="3" fontId="0" fillId="2" borderId="0" xfId="0" applyNumberFormat="1" applyFill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4" fontId="1" fillId="0" borderId="0" xfId="0" applyNumberFormat="1" applyFont="1"/>
    <xf numFmtId="0" fontId="4" fillId="2" borderId="0" xfId="0" applyFont="1" applyFill="1"/>
    <xf numFmtId="0" fontId="6" fillId="3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3" fontId="8" fillId="3" borderId="8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8" fillId="3" borderId="6" xfId="0" applyNumberFormat="1" applyFont="1" applyFill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6" fillId="4" borderId="8" xfId="0" applyNumberFormat="1" applyFont="1" applyFill="1" applyBorder="1" applyAlignment="1">
      <alignment horizontal="right" vertical="center" wrapText="1"/>
    </xf>
    <xf numFmtId="3" fontId="8" fillId="4" borderId="8" xfId="0" applyNumberFormat="1" applyFont="1" applyFill="1" applyBorder="1" applyAlignment="1">
      <alignment horizontal="right" vertical="center" wrapText="1"/>
    </xf>
    <xf numFmtId="3" fontId="6" fillId="4" borderId="5" xfId="0" applyNumberFormat="1" applyFont="1" applyFill="1" applyBorder="1" applyAlignment="1">
      <alignment horizontal="right" vertical="center" wrapText="1"/>
    </xf>
    <xf numFmtId="3" fontId="8" fillId="4" borderId="6" xfId="0" applyNumberFormat="1" applyFont="1" applyFill="1" applyBorder="1" applyAlignment="1">
      <alignment horizontal="right" vertical="center" wrapText="1"/>
    </xf>
    <xf numFmtId="3" fontId="8" fillId="4" borderId="5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4" fontId="0" fillId="0" borderId="0" xfId="0" applyNumberFormat="1"/>
    <xf numFmtId="0" fontId="1" fillId="0" borderId="0" xfId="0" applyFont="1" applyAlignment="1">
      <alignment wrapText="1"/>
    </xf>
    <xf numFmtId="4" fontId="0" fillId="2" borderId="0" xfId="0" applyNumberFormat="1" applyFill="1"/>
    <xf numFmtId="0" fontId="6" fillId="0" borderId="0" xfId="0" applyFont="1"/>
    <xf numFmtId="0" fontId="5" fillId="2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J188"/>
  <sheetViews>
    <sheetView view="pageBreakPreview" topLeftCell="B1" zoomScale="90" zoomScaleNormal="100" zoomScaleSheetLayoutView="90" workbookViewId="0">
      <selection activeCell="E133" sqref="E133"/>
    </sheetView>
  </sheetViews>
  <sheetFormatPr defaultRowHeight="14.4" x14ac:dyDescent="0.3"/>
  <cols>
    <col min="1" max="1" width="15" hidden="1" customWidth="1"/>
    <col min="2" max="2" width="1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5" s="7" customFormat="1" ht="28.8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</row>
    <row r="2" spans="1:35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5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5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5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5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5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5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5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5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5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5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5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5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5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5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x14ac:dyDescent="0.3">
      <c r="B133" s="39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4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4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4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4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4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4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4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4" s="3" customFormat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4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4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4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4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4" x14ac:dyDescent="0.3">
      <c r="V188" s="2">
        <f>SUBTOTAL(9,V2:V187)</f>
        <v>3991322638.5799994</v>
      </c>
      <c r="W188">
        <f>SUBTOTAL(9,W2:W187)</f>
        <v>3096504907.2599988</v>
      </c>
    </row>
  </sheetData>
  <autoFilter ref="A1:AI187" xr:uid="{00000000-0001-0000-0000-000000000000}">
    <filterColumn colId="8">
      <filters>
        <filter val="Projekt finálně uzavřen"/>
        <filter val="Projekt finančně ukončen ze strany MF-PCO"/>
        <filter val="Projekt finančně ukončen ze strany ŘO"/>
        <filter val="Projekt s právním aktem o poskytnutí / převodu podpory"/>
        <filter val="Projekt v plné (fyzické i finanční) realizaci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DF7A-FFB2-467A-8C58-48631560F1BC}">
  <sheetPr filterMode="1">
    <tabColor rgb="FFFFC000"/>
  </sheetPr>
  <dimension ref="A1:AM192"/>
  <sheetViews>
    <sheetView view="pageBreakPreview" topLeftCell="F1" zoomScale="90" zoomScaleNormal="100" zoomScaleSheetLayoutView="90" workbookViewId="0">
      <selection activeCell="AE210" sqref="AE210"/>
    </sheetView>
  </sheetViews>
  <sheetFormatPr defaultRowHeight="14.4" x14ac:dyDescent="0.3"/>
  <cols>
    <col min="1" max="1" width="15" hidden="1" customWidth="1"/>
    <col min="2" max="2" width="34.21875" customWidth="1"/>
    <col min="3" max="3" width="15" hidden="1" customWidth="1"/>
    <col min="4" max="4" width="1.5546875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9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9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9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9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9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9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9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9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9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9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9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9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9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9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9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9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  <c r="AK64" t="s">
        <v>1146</v>
      </c>
      <c r="AL64" s="44">
        <v>212617802.5</v>
      </c>
      <c r="AM64" s="44">
        <v>180725132.12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9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9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9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9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9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9" s="3" customFormat="1" x14ac:dyDescent="0.3">
      <c r="A166" t="s">
        <v>129</v>
      </c>
      <c r="B166" s="3" t="s">
        <v>1027</v>
      </c>
      <c r="C166" t="s">
        <v>1028</v>
      </c>
      <c r="D166" s="3" t="s">
        <v>53</v>
      </c>
      <c r="E166" s="3" t="s">
        <v>1029</v>
      </c>
      <c r="F166" s="3" t="s">
        <v>55</v>
      </c>
      <c r="G166" t="s">
        <v>56</v>
      </c>
      <c r="H166" t="s">
        <v>41</v>
      </c>
      <c r="I166" s="3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s="3" t="s">
        <v>455</v>
      </c>
      <c r="Q166" t="s">
        <v>45</v>
      </c>
      <c r="R166" t="s">
        <v>46</v>
      </c>
      <c r="S166" s="3" t="s">
        <v>66</v>
      </c>
      <c r="T166"/>
      <c r="U166" t="b">
        <v>0</v>
      </c>
      <c r="V166" s="5">
        <v>20470580</v>
      </c>
      <c r="W166" s="5">
        <v>17399993</v>
      </c>
      <c r="X166" t="b">
        <v>1</v>
      </c>
      <c r="Y166" t="s">
        <v>1030</v>
      </c>
      <c r="Z166" t="s">
        <v>138</v>
      </c>
      <c r="AA166"/>
      <c r="AB166"/>
      <c r="AC166"/>
      <c r="AD166" t="b">
        <v>0</v>
      </c>
      <c r="AE166" s="3" t="s">
        <v>1031</v>
      </c>
      <c r="AF166" s="3" t="s">
        <v>1032</v>
      </c>
      <c r="AG166"/>
      <c r="AH166" s="3" t="s">
        <v>459</v>
      </c>
      <c r="AI166"/>
      <c r="AJ166"/>
      <c r="AK166" s="3" t="s">
        <v>1146</v>
      </c>
      <c r="AL166" s="46">
        <v>20470580</v>
      </c>
      <c r="AM166" s="46">
        <v>17399993</v>
      </c>
    </row>
    <row r="167" spans="1:39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9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  <c r="AK168" t="s">
        <v>1146</v>
      </c>
      <c r="AL168" s="44">
        <v>22185640</v>
      </c>
      <c r="AM168" s="44">
        <v>18857794</v>
      </c>
    </row>
    <row r="169" spans="1:39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9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9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9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9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9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9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9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257465220</v>
      </c>
      <c r="W188" s="8">
        <f>SUBTOTAL(9,W2:W187)</f>
        <v>218845437</v>
      </c>
      <c r="AL188" s="8">
        <f>SUBTOTAL(9,AL64:AL168)</f>
        <v>255274022.5</v>
      </c>
      <c r="AM188" s="8">
        <f>SUBTOTAL(9,AM64:AM168)</f>
        <v>216982919.12</v>
      </c>
    </row>
    <row r="190" spans="1:39" x14ac:dyDescent="0.3">
      <c r="AL190" s="47" t="s">
        <v>1181</v>
      </c>
      <c r="AM190" s="47" t="s">
        <v>1182</v>
      </c>
    </row>
    <row r="192" spans="1:39" x14ac:dyDescent="0.3">
      <c r="AL192">
        <f>SUBTOTAL(9,AL64,AL168)</f>
        <v>234803442.5</v>
      </c>
      <c r="AM192">
        <f>SUBTOTAL(9,AM64,AM168)</f>
        <v>199582926.12</v>
      </c>
    </row>
  </sheetData>
  <autoFilter ref="A1:AI187" xr:uid="{00000000-0001-0000-0000-000000000000}">
    <filterColumn colId="8">
      <filters>
        <filter val="Projekt finančně ukončen ze strany MF-PCO"/>
        <filter val="Projekt finančně ukončen ze strany ŘO"/>
        <filter val="Projekt s právním aktem o poskytnutí / převodu podpory"/>
        <filter val="Projekt v plné (fyzické i finanční) realizaci"/>
      </filters>
    </filterColumn>
    <filterColumn colId="18">
      <filters>
        <filter val="06"/>
      </filters>
    </filterColumn>
    <filterColumn colId="31">
      <filters>
        <filter val="1. výzva-ITI-Plzeň-SC 1.2-Bezemisní vozidla"/>
        <filter val="27. výzva-ITI-Plzeň-SC 1.2 Bezemisní vozidla II."/>
        <filter val="34. výzva-ITI-Plzeň-SC 1.2- Vozidla III"/>
      </filters>
    </filterColumn>
    <filterColumn colId="33">
      <filters>
        <filter val="06.1.13.1.2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58DD-F67C-4CDF-B440-F3EB29244101}">
  <sheetPr filterMode="1"/>
  <dimension ref="A1:AM192"/>
  <sheetViews>
    <sheetView view="pageBreakPreview" topLeftCell="I30" zoomScale="90" zoomScaleNormal="100" zoomScaleSheetLayoutView="90" workbookViewId="0">
      <selection activeCell="AH193" sqref="AH193"/>
    </sheetView>
  </sheetViews>
  <sheetFormatPr defaultRowHeight="14.4" x14ac:dyDescent="0.3"/>
  <cols>
    <col min="1" max="1" width="15" hidden="1" customWidth="1"/>
    <col min="2" max="2" width="37.554687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  <c r="AK11" t="s">
        <v>1156</v>
      </c>
      <c r="AL11" s="44">
        <v>2311149.59</v>
      </c>
      <c r="AM11" s="44">
        <v>1964477.14</v>
      </c>
    </row>
    <row r="12" spans="1:39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  <c r="AK12" t="s">
        <v>1157</v>
      </c>
      <c r="AL12" s="44">
        <v>2004481.76</v>
      </c>
      <c r="AM12" s="44">
        <v>1703809.49</v>
      </c>
    </row>
    <row r="13" spans="1:39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  <c r="AK13" t="s">
        <v>1146</v>
      </c>
      <c r="AL13" s="44">
        <v>29994544.449999999</v>
      </c>
      <c r="AM13" s="44">
        <v>25495362.780000001</v>
      </c>
    </row>
    <row r="14" spans="1:39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  <c r="AK14" t="s">
        <v>1157</v>
      </c>
      <c r="AL14" s="44">
        <v>2599960.1</v>
      </c>
      <c r="AM14" s="44">
        <v>2209966.0800000001</v>
      </c>
    </row>
    <row r="15" spans="1:39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  <c r="AK15" t="s">
        <v>1158</v>
      </c>
      <c r="AL15" s="44">
        <v>1619825.95</v>
      </c>
      <c r="AM15" s="44">
        <v>1376852.05</v>
      </c>
    </row>
    <row r="16" spans="1:39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  <c r="AK16" t="s">
        <v>1146</v>
      </c>
      <c r="AL16" s="44">
        <v>31933742.399999999</v>
      </c>
      <c r="AM16" s="44">
        <v>27143681.039999999</v>
      </c>
    </row>
    <row r="17" spans="1:39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  <c r="AK17" t="s">
        <v>1159</v>
      </c>
      <c r="AL17" s="44">
        <v>8046202.6299999999</v>
      </c>
      <c r="AM17" s="44">
        <v>6839272.2300000004</v>
      </c>
    </row>
    <row r="18" spans="1:39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  <c r="AK18" t="s">
        <v>1160</v>
      </c>
      <c r="AL18" s="44">
        <v>5213540.88</v>
      </c>
      <c r="AM18" s="44">
        <v>4431509.74</v>
      </c>
    </row>
    <row r="19" spans="1:39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  <c r="AK19" t="s">
        <v>1157</v>
      </c>
      <c r="AL19" s="44">
        <v>963766</v>
      </c>
      <c r="AM19" s="44">
        <v>819201.1</v>
      </c>
    </row>
    <row r="20" spans="1:39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  <c r="AK20" t="s">
        <v>1157</v>
      </c>
      <c r="AL20" s="44">
        <v>569480.68000000005</v>
      </c>
      <c r="AM20" s="44">
        <v>484058.57</v>
      </c>
    </row>
    <row r="21" spans="1:39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  <c r="AK21" t="s">
        <v>1157</v>
      </c>
      <c r="AL21" s="44">
        <v>1363247.71</v>
      </c>
      <c r="AM21" s="44">
        <v>1158760.55</v>
      </c>
    </row>
    <row r="22" spans="1:39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  <c r="AK22" t="s">
        <v>1161</v>
      </c>
      <c r="AL22" s="44">
        <v>2783053.05</v>
      </c>
      <c r="AM22" s="44">
        <v>2365595.08</v>
      </c>
    </row>
    <row r="23" spans="1:39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  <c r="AK23" t="s">
        <v>1146</v>
      </c>
      <c r="AL23" s="44">
        <v>12000000</v>
      </c>
      <c r="AM23" s="44">
        <v>10200000</v>
      </c>
    </row>
    <row r="24" spans="1:39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  <c r="AK24" t="s">
        <v>1146</v>
      </c>
      <c r="AL24" s="44">
        <v>11165475.18</v>
      </c>
      <c r="AM24" s="44">
        <v>9490653.9000000004</v>
      </c>
    </row>
    <row r="25" spans="1:39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  <c r="AK25" t="s">
        <v>1146</v>
      </c>
      <c r="AL25" s="44">
        <v>10412059.4</v>
      </c>
      <c r="AM25" s="44">
        <v>8850250.4800000004</v>
      </c>
    </row>
    <row r="26" spans="1:39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  <c r="AK26" t="s">
        <v>1157</v>
      </c>
      <c r="AL26" s="44">
        <v>11963117.800000001</v>
      </c>
      <c r="AM26" s="44">
        <v>10168650.130000001</v>
      </c>
    </row>
    <row r="27" spans="1:39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  <c r="AK27" t="s">
        <v>1157</v>
      </c>
      <c r="AL27" s="44">
        <v>3668983.29</v>
      </c>
      <c r="AM27" s="44">
        <v>3118635.79</v>
      </c>
    </row>
    <row r="28" spans="1:39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  <c r="AK28" t="s">
        <v>1146</v>
      </c>
      <c r="AL28" s="44">
        <v>1305850.1000000001</v>
      </c>
      <c r="AM28" s="44">
        <v>1109972.58</v>
      </c>
    </row>
    <row r="29" spans="1:39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  <c r="AK29" t="s">
        <v>1146</v>
      </c>
      <c r="AL29" s="44">
        <v>5515587.71</v>
      </c>
      <c r="AM29" s="44">
        <v>4688249.55</v>
      </c>
    </row>
    <row r="30" spans="1:39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  <c r="AK30" t="s">
        <v>1146</v>
      </c>
      <c r="AL30" s="44">
        <v>4952885.0999999996</v>
      </c>
      <c r="AM30" s="44">
        <v>4209952.33</v>
      </c>
    </row>
    <row r="31" spans="1:39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  <c r="AK31" t="s">
        <v>1146</v>
      </c>
      <c r="AL31" s="44">
        <v>3672783.1</v>
      </c>
      <c r="AM31" s="44">
        <v>3121865.63</v>
      </c>
    </row>
    <row r="32" spans="1:39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  <c r="AK32" t="s">
        <v>1146</v>
      </c>
      <c r="AL32" s="44">
        <v>3181846</v>
      </c>
      <c r="AM32" s="44">
        <v>2704569.09</v>
      </c>
    </row>
    <row r="33" spans="1:39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  <c r="AK33" t="s">
        <v>1162</v>
      </c>
      <c r="AL33" s="44">
        <v>11897552.85</v>
      </c>
      <c r="AM33" s="44">
        <v>10112919.91</v>
      </c>
    </row>
    <row r="34" spans="1:39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  <c r="AK34" t="s">
        <v>1146</v>
      </c>
      <c r="AL34" s="44">
        <v>2890244.76</v>
      </c>
      <c r="AM34" s="44">
        <v>2456708.0299999998</v>
      </c>
    </row>
    <row r="35" spans="1:39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  <c r="AK35" t="s">
        <v>1146</v>
      </c>
      <c r="AL35" s="44">
        <v>7471787.1600000001</v>
      </c>
      <c r="AM35" s="44">
        <v>6351019.0800000001</v>
      </c>
    </row>
    <row r="36" spans="1:39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  <c r="AK36" t="s">
        <v>1146</v>
      </c>
      <c r="AL36" s="44">
        <v>6304211.5700000003</v>
      </c>
      <c r="AM36" s="44">
        <v>5358579.82</v>
      </c>
    </row>
    <row r="37" spans="1:39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  <c r="AK37" t="s">
        <v>1146</v>
      </c>
      <c r="AL37" s="44">
        <v>5266841.59</v>
      </c>
      <c r="AM37" s="44">
        <v>4476815.3499999996</v>
      </c>
    </row>
    <row r="38" spans="1:39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  <c r="AK38" t="s">
        <v>1163</v>
      </c>
      <c r="AL38" s="44">
        <v>1213692</v>
      </c>
      <c r="AM38" s="44">
        <v>1031638.2</v>
      </c>
    </row>
    <row r="39" spans="1:39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  <c r="AK39" t="s">
        <v>1146</v>
      </c>
      <c r="AL39" s="44">
        <v>6499949</v>
      </c>
      <c r="AM39" s="44">
        <v>5524956.6500000004</v>
      </c>
    </row>
    <row r="40" spans="1:39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  <c r="AK40" t="s">
        <v>1157</v>
      </c>
      <c r="AL40" s="44">
        <v>1796423.13</v>
      </c>
      <c r="AM40" s="44">
        <v>1526959.66</v>
      </c>
    </row>
    <row r="41" spans="1:39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  <c r="AK41" t="s">
        <v>1164</v>
      </c>
      <c r="AL41" s="44">
        <v>6206977.8300000001</v>
      </c>
      <c r="AM41" s="44">
        <v>5275931.1500000004</v>
      </c>
    </row>
    <row r="42" spans="1:39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  <c r="AK42" t="s">
        <v>1146</v>
      </c>
      <c r="AL42" s="44">
        <v>35549064.780000001</v>
      </c>
      <c r="AM42" s="44">
        <v>30216705.050000001</v>
      </c>
    </row>
    <row r="43" spans="1:39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  <c r="AK43" t="s">
        <v>1146</v>
      </c>
      <c r="AL43" s="44">
        <v>10243332.34</v>
      </c>
      <c r="AM43" s="44">
        <v>8706832.4800000004</v>
      </c>
    </row>
    <row r="44" spans="1:39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  <c r="AK44" t="s">
        <v>1152</v>
      </c>
      <c r="AL44" s="44">
        <v>14264624.890000001</v>
      </c>
      <c r="AM44" s="44">
        <v>12124931.15</v>
      </c>
    </row>
    <row r="45" spans="1:39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  <c r="AK45" t="s">
        <v>1153</v>
      </c>
      <c r="AL45" s="44">
        <v>9416080.8699999992</v>
      </c>
      <c r="AM45" s="44">
        <v>8003668.7300000004</v>
      </c>
    </row>
    <row r="46" spans="1:39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  <c r="AK46" t="s">
        <v>1165</v>
      </c>
      <c r="AL46" s="44">
        <v>5500000</v>
      </c>
      <c r="AM46" s="44">
        <v>4675000</v>
      </c>
    </row>
    <row r="47" spans="1:39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  <c r="AK47" t="s">
        <v>1146</v>
      </c>
      <c r="AL47" s="44">
        <v>24344485.66</v>
      </c>
      <c r="AM47" s="44">
        <v>20692812.809999999</v>
      </c>
    </row>
    <row r="48" spans="1:39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  <c r="AK48" t="s">
        <v>1166</v>
      </c>
      <c r="AL48" s="44">
        <v>1494437.3</v>
      </c>
      <c r="AM48" s="44">
        <v>1270271.7</v>
      </c>
    </row>
    <row r="49" spans="1:39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  <c r="AK49" t="s">
        <v>1167</v>
      </c>
      <c r="AL49" s="44">
        <v>8545461.6699999999</v>
      </c>
      <c r="AM49" s="44">
        <v>7263642.4100000001</v>
      </c>
    </row>
    <row r="50" spans="1:39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  <c r="AK50" t="s">
        <v>1168</v>
      </c>
      <c r="AL50" s="44">
        <v>595870.37</v>
      </c>
      <c r="AM50" s="44">
        <v>506489.81</v>
      </c>
    </row>
    <row r="51" spans="1:39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  <c r="AK51" t="s">
        <v>1146</v>
      </c>
      <c r="AL51" s="44">
        <v>10084583.789999999</v>
      </c>
      <c r="AM51" s="44">
        <v>8571896.2100000009</v>
      </c>
    </row>
    <row r="52" spans="1:39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  <c r="AK52" t="s">
        <v>1146</v>
      </c>
      <c r="AL52" s="44">
        <v>3850620.12</v>
      </c>
      <c r="AM52" s="44">
        <v>3273027.1</v>
      </c>
    </row>
    <row r="53" spans="1:39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  <c r="AK53" t="s">
        <v>1146</v>
      </c>
      <c r="AL53" s="44">
        <v>3873851.3</v>
      </c>
      <c r="AM53" s="44">
        <v>3292773.6</v>
      </c>
    </row>
    <row r="54" spans="1:39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9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9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9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9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9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9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9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9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9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9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4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356211930.50999999</v>
      </c>
      <c r="W188" s="8">
        <f>SUBTOTAL(9,W2:W187)</f>
        <v>302780140.83999997</v>
      </c>
      <c r="AL188" s="8">
        <f>SUBTOTAL(9,AL11:AL187)</f>
        <v>334551675.86000007</v>
      </c>
      <c r="AM188" s="8">
        <f>SUBTOTAL(9,AM11:AM187)</f>
        <v>284368924.23000002</v>
      </c>
    </row>
    <row r="192" spans="1:39" x14ac:dyDescent="0.3">
      <c r="AL192" s="47"/>
      <c r="AM192" s="47"/>
    </row>
  </sheetData>
  <autoFilter ref="A1:AI187" xr:uid="{00000000-0001-0000-0000-000000000000}">
    <filterColumn colId="8">
      <filters>
        <filter val="Projekt finančně ukončen ze strany MF-PCO"/>
        <filter val="Projekt finančně ukončen ze strany ŘO"/>
        <filter val="Projekt s právním aktem o poskytnutí / převodu podpory"/>
        <filter val="Projekt v plné (fyzické i finanční) realizaci"/>
      </filters>
    </filterColumn>
    <filterColumn colId="18">
      <filters>
        <filter val="06"/>
      </filters>
    </filterColumn>
    <filterColumn colId="33">
      <filters>
        <filter val="06.2.67.2.4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0C0D-1DD5-4359-A46A-3EF15741C998}">
  <sheetPr filterMode="1"/>
  <dimension ref="A1:AM191"/>
  <sheetViews>
    <sheetView view="pageBreakPreview" topLeftCell="I1" zoomScale="90" zoomScaleNormal="100" zoomScaleSheetLayoutView="90" workbookViewId="0">
      <selection activeCell="AH194" sqref="AH194"/>
    </sheetView>
  </sheetViews>
  <sheetFormatPr defaultRowHeight="14.4" x14ac:dyDescent="0.3"/>
  <cols>
    <col min="1" max="1" width="15" hidden="1" customWidth="1"/>
    <col min="2" max="2" width="34.8867187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9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9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9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9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9" ht="13.8" customHeight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  <c r="AK117" t="s">
        <v>1146</v>
      </c>
      <c r="AL117" s="44">
        <v>7244776.4699999997</v>
      </c>
      <c r="AM117" s="44">
        <v>6158059.96</v>
      </c>
    </row>
    <row r="118" spans="2:39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  <c r="AK118" t="s">
        <v>1148</v>
      </c>
      <c r="AL118" s="44">
        <v>6501383.75</v>
      </c>
      <c r="AM118" s="44">
        <v>5526176.1600000001</v>
      </c>
    </row>
    <row r="119" spans="2:39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  <c r="AK119" t="s">
        <v>1146</v>
      </c>
      <c r="AL119" s="44">
        <v>8824462.5</v>
      </c>
      <c r="AM119" s="44">
        <v>7500793.0899999999</v>
      </c>
    </row>
    <row r="120" spans="2:39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9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9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9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9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9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9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9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9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9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9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9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9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9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  <c r="AK133" t="s">
        <v>1146</v>
      </c>
      <c r="AL133" s="44">
        <v>4692246.16</v>
      </c>
      <c r="AM133" s="44">
        <v>3988409.22</v>
      </c>
    </row>
    <row r="134" spans="1:39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9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9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9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9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9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9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  <c r="AK140" t="s">
        <v>1146</v>
      </c>
      <c r="AL140" s="44">
        <v>9864633.3900000006</v>
      </c>
      <c r="AM140" s="44">
        <v>8384938.3700000001</v>
      </c>
    </row>
    <row r="141" spans="1:39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  <c r="AK141" t="s">
        <v>1146</v>
      </c>
      <c r="AL141" s="44">
        <v>9600859</v>
      </c>
      <c r="AM141" s="44">
        <v>8160730.1299999999</v>
      </c>
    </row>
    <row r="142" spans="1:39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  <c r="AK142" t="s">
        <v>1146</v>
      </c>
      <c r="AL142" s="44">
        <v>75713.47</v>
      </c>
      <c r="AM142" s="44">
        <v>64356.44</v>
      </c>
    </row>
    <row r="143" spans="1:39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  <c r="AK143" t="s">
        <v>1146</v>
      </c>
      <c r="AL143" s="44">
        <v>7809052.9699999997</v>
      </c>
      <c r="AM143" s="44">
        <v>6637694.9800000004</v>
      </c>
    </row>
    <row r="144" spans="1:39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  <c r="AK144" t="s">
        <v>1148</v>
      </c>
      <c r="AL144" s="44">
        <v>16026752.23</v>
      </c>
      <c r="AM144" s="44">
        <v>13622739.369999999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4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88063049.239999995</v>
      </c>
      <c r="W188" s="8">
        <f>SUBTOTAL(9,W2:W187)</f>
        <v>74853591.830000013</v>
      </c>
      <c r="AL188" s="8">
        <f>SUBTOTAL(9,AL117:AL144)</f>
        <v>70639879.939999998</v>
      </c>
      <c r="AM188" s="8">
        <f>SUBTOTAL(9,AM117:AM144)</f>
        <v>60043897.719999991</v>
      </c>
    </row>
    <row r="191" spans="1:39" x14ac:dyDescent="0.3">
      <c r="AL191" s="47"/>
      <c r="AM191" s="47"/>
    </row>
  </sheetData>
  <autoFilter ref="A1:AI187" xr:uid="{00000000-0001-0000-0000-000000000000}">
    <filterColumn colId="8">
      <filters>
        <filter val="Projekt finálně uzavřen"/>
        <filter val="Projekt finančně ukončen ze strany ŘO"/>
        <filter val="Projekt v plné (fyzické i finanční) realizaci"/>
      </filters>
    </filterColumn>
    <filterColumn colId="18">
      <filters>
        <filter val="03"/>
      </filters>
    </filterColumn>
    <filterColumn colId="33">
      <filters>
        <filter val="03.1.48.1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F2C9-011C-400E-842A-EDCFF10C2AC1}">
  <sheetPr filterMode="1">
    <tabColor rgb="FFFFC000"/>
  </sheetPr>
  <dimension ref="A1:AM193"/>
  <sheetViews>
    <sheetView view="pageBreakPreview" topLeftCell="P1" zoomScale="90" zoomScaleNormal="100" zoomScaleSheetLayoutView="90" workbookViewId="0">
      <selection activeCell="AL197" sqref="AL197"/>
    </sheetView>
  </sheetViews>
  <sheetFormatPr defaultRowHeight="14.4" x14ac:dyDescent="0.3"/>
  <cols>
    <col min="1" max="1" width="15" hidden="1" customWidth="1"/>
    <col min="2" max="2" width="35.10937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7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7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7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7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7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  <c r="AK117" t="s">
        <v>1146</v>
      </c>
    </row>
    <row r="118" spans="2:37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  <c r="AK118" t="s">
        <v>1148</v>
      </c>
    </row>
    <row r="119" spans="2:37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  <c r="AK119" t="s">
        <v>1146</v>
      </c>
    </row>
    <row r="120" spans="2:37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7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7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7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7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7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7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7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7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9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9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9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9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9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  <c r="AK133" t="s">
        <v>1146</v>
      </c>
    </row>
    <row r="134" spans="1:39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  <c r="AK134" s="39" t="s">
        <v>1169</v>
      </c>
      <c r="AL134" s="44">
        <v>1567024.98</v>
      </c>
      <c r="AM134" s="44">
        <v>1331971.22</v>
      </c>
    </row>
    <row r="135" spans="1:39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  <c r="AK135" s="39" t="s">
        <v>1146</v>
      </c>
      <c r="AL135" s="44">
        <v>1702298.75</v>
      </c>
      <c r="AM135" s="44">
        <v>1446953.92</v>
      </c>
    </row>
    <row r="136" spans="1:39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  <c r="AK136" s="39" t="s">
        <v>1146</v>
      </c>
      <c r="AL136" s="44">
        <v>4227502.49</v>
      </c>
      <c r="AM136" s="44">
        <v>3593377.08</v>
      </c>
    </row>
    <row r="137" spans="1:39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  <c r="AK137" s="39" t="s">
        <v>1146</v>
      </c>
      <c r="AL137" s="44">
        <v>4699940.9800000004</v>
      </c>
      <c r="AM137" s="44">
        <v>3994949.82</v>
      </c>
    </row>
    <row r="138" spans="1:39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  <c r="AK138" s="39" t="s">
        <v>1148</v>
      </c>
      <c r="AL138" s="44">
        <v>8002299.6200000001</v>
      </c>
      <c r="AM138" s="44">
        <v>6801954.6500000004</v>
      </c>
    </row>
    <row r="139" spans="1:39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  <c r="AK139" s="39" t="s">
        <v>1146</v>
      </c>
      <c r="AL139" s="44">
        <v>1462735.59</v>
      </c>
      <c r="AM139" s="44">
        <v>1243325.22</v>
      </c>
    </row>
    <row r="140" spans="1:39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  <c r="AK140" t="s">
        <v>1146</v>
      </c>
    </row>
    <row r="141" spans="1:39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  <c r="AK141" t="s">
        <v>1146</v>
      </c>
    </row>
    <row r="142" spans="1:39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  <c r="AK142" t="s">
        <v>1146</v>
      </c>
    </row>
    <row r="143" spans="1:39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  <c r="AK143" t="s">
        <v>1146</v>
      </c>
    </row>
    <row r="144" spans="1:39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  <c r="AK144" t="s">
        <v>1148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4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22587609.379999999</v>
      </c>
      <c r="W188" s="8">
        <f>SUBTOTAL(9,W2:W187)</f>
        <v>19186717.960000001</v>
      </c>
      <c r="AL188" s="8">
        <f>SUBTOTAL(9,AL134:AL187)</f>
        <v>21661802.41</v>
      </c>
      <c r="AM188" s="8">
        <f>SUBTOTAL(9,AM134:AM187)</f>
        <v>18412531.909999996</v>
      </c>
    </row>
    <row r="191" spans="1:39" x14ac:dyDescent="0.3">
      <c r="AL191" s="47" t="s">
        <v>1183</v>
      </c>
      <c r="AM191" s="47" t="s">
        <v>1184</v>
      </c>
    </row>
    <row r="193" spans="38:38" x14ac:dyDescent="0.3">
      <c r="AL193" s="44"/>
    </row>
  </sheetData>
  <autoFilter ref="A1:AI187" xr:uid="{00000000-0001-0000-0000-000000000000}">
    <filterColumn colId="8">
      <filters>
        <filter val="Projekt finálně uzavřen"/>
        <filter val="Projekt finančně ukončen ze strany ŘO"/>
        <filter val="Projekt v plné (fyzické i finanční) realizaci"/>
      </filters>
    </filterColumn>
    <filterColumn colId="18">
      <filters>
        <filter val="03"/>
      </filters>
    </filterColumn>
    <filterColumn colId="33">
      <filters>
        <filter val="03.2.60.1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6E1E-D4B5-4E3A-B4CD-7C47A91C717C}">
  <sheetPr filterMode="1"/>
  <dimension ref="A1:AM205"/>
  <sheetViews>
    <sheetView view="pageBreakPreview" topLeftCell="I1" zoomScale="90" zoomScaleNormal="100" zoomScaleSheetLayoutView="90" workbookViewId="0">
      <selection activeCell="AL197" sqref="AL197"/>
    </sheetView>
  </sheetViews>
  <sheetFormatPr defaultRowHeight="14.4" x14ac:dyDescent="0.3"/>
  <cols>
    <col min="1" max="1" width="15" hidden="1" customWidth="1"/>
    <col min="2" max="2" width="36.4414062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s="39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  <c r="AK4" s="39" t="s">
        <v>1170</v>
      </c>
      <c r="AL4" s="44">
        <v>2090000</v>
      </c>
      <c r="AM4" s="44">
        <v>1776500</v>
      </c>
    </row>
    <row r="5" spans="1:39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s="39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  <c r="AK5" s="39" t="s">
        <v>1171</v>
      </c>
      <c r="AL5" s="44">
        <v>2178394.5299999998</v>
      </c>
      <c r="AM5" s="44">
        <v>1851635.34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9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9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9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9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9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9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9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9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9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9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9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9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9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9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9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9" s="3" customFormat="1" x14ac:dyDescent="0.3">
      <c r="A160" t="s">
        <v>58</v>
      </c>
      <c r="B160" s="3" t="s">
        <v>997</v>
      </c>
      <c r="C160" t="s">
        <v>998</v>
      </c>
      <c r="D160" t="s">
        <v>37</v>
      </c>
      <c r="E160" s="3" t="s">
        <v>999</v>
      </c>
      <c r="F160" s="48" t="s">
        <v>1000</v>
      </c>
      <c r="G160" t="s">
        <v>1001</v>
      </c>
      <c r="H160" t="s">
        <v>41</v>
      </c>
      <c r="I160" s="3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s="3" t="s">
        <v>65</v>
      </c>
      <c r="Q160" t="s">
        <v>45</v>
      </c>
      <c r="R160" t="s">
        <v>46</v>
      </c>
      <c r="S160" s="3" t="s">
        <v>66</v>
      </c>
      <c r="T160"/>
      <c r="U160" t="b">
        <v>0</v>
      </c>
      <c r="V160" s="5">
        <v>3300000</v>
      </c>
      <c r="W160" s="5">
        <v>2805000</v>
      </c>
      <c r="X160" t="b">
        <v>1</v>
      </c>
      <c r="Y160" t="s">
        <v>1004</v>
      </c>
      <c r="Z160" t="s">
        <v>68</v>
      </c>
      <c r="AA160"/>
      <c r="AB160"/>
      <c r="AC160"/>
      <c r="AD160" t="b">
        <v>0</v>
      </c>
      <c r="AE160" s="3" t="s">
        <v>921</v>
      </c>
      <c r="AF160" s="3" t="s">
        <v>922</v>
      </c>
      <c r="AG160"/>
      <c r="AH160" s="3" t="s">
        <v>71</v>
      </c>
      <c r="AI160"/>
      <c r="AJ160"/>
      <c r="AK160" s="48" t="s">
        <v>1172</v>
      </c>
      <c r="AL160" s="46">
        <v>3299912.69</v>
      </c>
      <c r="AM160" s="46">
        <v>2804925.77</v>
      </c>
    </row>
    <row r="161" spans="1:34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s="3" customFormat="1" x14ac:dyDescent="0.3">
      <c r="A185" t="s">
        <v>58</v>
      </c>
      <c r="B185" s="3" t="s">
        <v>1130</v>
      </c>
      <c r="C185" t="s">
        <v>1131</v>
      </c>
      <c r="D185" t="s">
        <v>185</v>
      </c>
      <c r="E185" s="3" t="s">
        <v>1132</v>
      </c>
      <c r="F185" s="48" t="s">
        <v>1133</v>
      </c>
      <c r="G185" t="s">
        <v>1134</v>
      </c>
      <c r="H185" t="s">
        <v>770</v>
      </c>
      <c r="I185" s="3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s="3" t="s">
        <v>65</v>
      </c>
      <c r="Q185" t="s">
        <v>45</v>
      </c>
      <c r="R185" t="s">
        <v>46</v>
      </c>
      <c r="S185" s="3" t="s">
        <v>66</v>
      </c>
      <c r="T185"/>
      <c r="U185" t="b">
        <v>0</v>
      </c>
      <c r="V185" s="5">
        <v>4892628.54</v>
      </c>
      <c r="W185" s="5">
        <v>4158734.25</v>
      </c>
      <c r="X185" t="b">
        <v>1</v>
      </c>
      <c r="Y185" t="s">
        <v>1137</v>
      </c>
      <c r="Z185" t="s">
        <v>68</v>
      </c>
      <c r="AA185"/>
      <c r="AB185"/>
      <c r="AC185"/>
      <c r="AD185" t="b">
        <v>0</v>
      </c>
      <c r="AE185" s="3" t="s">
        <v>921</v>
      </c>
      <c r="AF185" s="3" t="s">
        <v>922</v>
      </c>
      <c r="AG185"/>
      <c r="AH185" s="3" t="s">
        <v>71</v>
      </c>
      <c r="AI185"/>
      <c r="AJ185"/>
      <c r="AK185" s="48" t="s">
        <v>1160</v>
      </c>
      <c r="AL185" s="46">
        <v>4790967.49</v>
      </c>
      <c r="AM185" s="46">
        <v>4072322.36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12592180.539999999</v>
      </c>
      <c r="W188" s="8">
        <f>SUBTOTAL(9,W2:W187)</f>
        <v>10703353.449999999</v>
      </c>
      <c r="AL188" s="8">
        <f>SUBTOTAL(9,AL4:AL185)</f>
        <v>12359274.709999999</v>
      </c>
      <c r="AM188" s="8">
        <f>SUBTOTAL(9,AM4:AM185)</f>
        <v>10505383.469999999</v>
      </c>
    </row>
    <row r="190" spans="1:39" x14ac:dyDescent="0.3">
      <c r="AL190">
        <f>SUBTOTAL(9,AL4:AL5)</f>
        <v>4268394.5299999993</v>
      </c>
      <c r="AM190">
        <f>SUBTOTAL(9,AM4:AM5)</f>
        <v>3628135.34</v>
      </c>
    </row>
    <row r="191" spans="1:39" x14ac:dyDescent="0.3">
      <c r="AL191" s="47" t="s">
        <v>1185</v>
      </c>
      <c r="AM191" s="47" t="s">
        <v>1186</v>
      </c>
    </row>
    <row r="200" spans="38:39" x14ac:dyDescent="0.3">
      <c r="AL200" s="44"/>
      <c r="AM200" s="44"/>
    </row>
    <row r="201" spans="38:39" x14ac:dyDescent="0.3">
      <c r="AL201" s="44"/>
      <c r="AM201" s="44"/>
    </row>
    <row r="202" spans="38:39" x14ac:dyDescent="0.3">
      <c r="AL202" s="44"/>
      <c r="AM202" s="44"/>
    </row>
    <row r="203" spans="38:39" x14ac:dyDescent="0.3">
      <c r="AL203" s="44"/>
      <c r="AM203" s="44"/>
    </row>
    <row r="204" spans="38:39" x14ac:dyDescent="0.3">
      <c r="AL204" s="44"/>
      <c r="AM204" s="44"/>
    </row>
    <row r="205" spans="38:39" x14ac:dyDescent="0.3">
      <c r="AL205" s="44"/>
      <c r="AM205" s="44"/>
    </row>
  </sheetData>
  <autoFilter ref="A1:AI187" xr:uid="{00000000-0001-0000-0000-000000000000}">
    <filterColumn colId="8">
      <filters>
        <filter val="Projekt finančně ukončen ze strany MF-PCO"/>
        <filter val="Projekt finančně ukončen ze strany ŘO"/>
        <filter val="Projekt s právním aktem o poskytnutí / převodu podpory"/>
        <filter val="Projekt v plné (fyzické i finanční) realizaci"/>
      </filters>
    </filterColumn>
    <filterColumn colId="18">
      <filters>
        <filter val="06"/>
      </filters>
    </filterColumn>
    <filterColumn colId="33">
      <filters>
        <filter val="06.2.58.2.2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E03C-E23B-4D90-8B55-488A3F44AAE1}">
  <sheetPr filterMode="1"/>
  <dimension ref="A1:AM193"/>
  <sheetViews>
    <sheetView view="pageBreakPreview" topLeftCell="I1" zoomScale="90" zoomScaleNormal="100" zoomScaleSheetLayoutView="90" workbookViewId="0">
      <selection activeCell="AL194" sqref="AL194"/>
    </sheetView>
  </sheetViews>
  <sheetFormatPr defaultRowHeight="14.4" x14ac:dyDescent="0.3"/>
  <cols>
    <col min="1" max="1" width="15" hidden="1" customWidth="1"/>
    <col min="2" max="2" width="35.4414062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9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9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9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9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9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9" x14ac:dyDescent="0.3">
      <c r="A54" t="s">
        <v>129</v>
      </c>
      <c r="B54" t="s">
        <v>386</v>
      </c>
      <c r="C54" t="s">
        <v>387</v>
      </c>
      <c r="D54" t="s">
        <v>37</v>
      </c>
      <c r="E54" s="3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  <c r="AK54" s="39" t="s">
        <v>1146</v>
      </c>
      <c r="AL54" s="44">
        <v>7968803.1100000003</v>
      </c>
      <c r="AM54" s="44">
        <v>6773482.6399999997</v>
      </c>
    </row>
    <row r="55" spans="1:39" x14ac:dyDescent="0.3">
      <c r="A55" t="s">
        <v>129</v>
      </c>
      <c r="B55" t="s">
        <v>395</v>
      </c>
      <c r="C55" t="s">
        <v>396</v>
      </c>
      <c r="D55" t="s">
        <v>37</v>
      </c>
      <c r="E55" s="3" t="s">
        <v>397</v>
      </c>
      <c r="F55" s="39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  <c r="AK55" s="39" t="s">
        <v>1165</v>
      </c>
      <c r="AL55" s="44">
        <v>9018773</v>
      </c>
      <c r="AM55" s="44">
        <v>7665957.0499999998</v>
      </c>
    </row>
    <row r="56" spans="1:39" x14ac:dyDescent="0.3">
      <c r="A56" t="s">
        <v>129</v>
      </c>
      <c r="B56" t="s">
        <v>403</v>
      </c>
      <c r="C56" t="s">
        <v>404</v>
      </c>
      <c r="D56" t="s">
        <v>37</v>
      </c>
      <c r="E56" s="3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  <c r="AK56" s="39" t="s">
        <v>1146</v>
      </c>
      <c r="AL56" s="44">
        <v>8200434.5899999999</v>
      </c>
      <c r="AM56" s="44">
        <v>6970369.4000000004</v>
      </c>
    </row>
    <row r="57" spans="1:39" x14ac:dyDescent="0.3">
      <c r="A57" t="s">
        <v>129</v>
      </c>
      <c r="B57" t="s">
        <v>409</v>
      </c>
      <c r="C57" t="s">
        <v>410</v>
      </c>
      <c r="D57" t="s">
        <v>37</v>
      </c>
      <c r="E57" s="3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  <c r="AK57" s="39" t="s">
        <v>1151</v>
      </c>
      <c r="AL57" s="44">
        <v>7529411</v>
      </c>
      <c r="AM57" s="44">
        <v>6399999.3499999996</v>
      </c>
    </row>
    <row r="58" spans="1:39" x14ac:dyDescent="0.3">
      <c r="A58" t="s">
        <v>129</v>
      </c>
      <c r="B58" t="s">
        <v>415</v>
      </c>
      <c r="C58" t="s">
        <v>416</v>
      </c>
      <c r="D58" t="s">
        <v>185</v>
      </c>
      <c r="E58" s="3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  <c r="AK58" s="39" t="s">
        <v>1151</v>
      </c>
      <c r="AL58" s="44">
        <v>4710000</v>
      </c>
      <c r="AM58" s="44">
        <v>4003500</v>
      </c>
    </row>
    <row r="59" spans="1:39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s="3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  <c r="AK59" s="39" t="s">
        <v>1146</v>
      </c>
      <c r="AL59" s="44">
        <v>644272.21</v>
      </c>
      <c r="AM59" s="44">
        <v>547631.37</v>
      </c>
    </row>
    <row r="60" spans="1:39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s="39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  <c r="AK60" s="39" t="s">
        <v>1146</v>
      </c>
      <c r="AL60" s="44">
        <v>3271394.57</v>
      </c>
      <c r="AM60" s="44">
        <v>2780685.38</v>
      </c>
    </row>
    <row r="61" spans="1:39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9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9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9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9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9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9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9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9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9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9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9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9" x14ac:dyDescent="0.3">
      <c r="A73" t="s">
        <v>129</v>
      </c>
      <c r="B73" t="s">
        <v>518</v>
      </c>
      <c r="C73" t="s">
        <v>519</v>
      </c>
      <c r="D73" t="s">
        <v>53</v>
      </c>
      <c r="E73" s="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  <c r="AK73" s="39" t="s">
        <v>1146</v>
      </c>
      <c r="AL73" s="44">
        <v>10213798.310000001</v>
      </c>
      <c r="AM73" s="44">
        <v>8681728.5600000005</v>
      </c>
    </row>
    <row r="74" spans="1:39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9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9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9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9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9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9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9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9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9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9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  <c r="AK164" s="39" t="s">
        <v>1146</v>
      </c>
      <c r="AL164" s="44">
        <v>977870</v>
      </c>
      <c r="AM164" s="44">
        <v>831189.5</v>
      </c>
    </row>
    <row r="165" spans="1:39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  <c r="AK165" s="39" t="s">
        <v>1157</v>
      </c>
      <c r="AL165" s="44">
        <v>689890</v>
      </c>
      <c r="AM165" s="44">
        <v>586406.5</v>
      </c>
    </row>
    <row r="166" spans="1:39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9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9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9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9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  <c r="AK170" s="39" t="s">
        <v>1173</v>
      </c>
      <c r="AL170" s="44">
        <v>2200000</v>
      </c>
      <c r="AM170" s="44">
        <v>1870000</v>
      </c>
    </row>
    <row r="171" spans="1:39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  <c r="AK171" s="39" t="s">
        <v>1151</v>
      </c>
      <c r="AL171" s="44">
        <v>17880000</v>
      </c>
      <c r="AM171" s="44">
        <v>15198000</v>
      </c>
    </row>
    <row r="172" spans="1:39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9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9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9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  <c r="AK175" s="39" t="s">
        <v>1146</v>
      </c>
      <c r="AL175" s="44">
        <v>86546779.819999993</v>
      </c>
      <c r="AM175" s="44">
        <v>73564762.829999998</v>
      </c>
    </row>
    <row r="176" spans="1:39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  <c r="AK176" s="39" t="s">
        <v>1146</v>
      </c>
      <c r="AL176" s="44">
        <v>1930000</v>
      </c>
      <c r="AM176" s="44">
        <v>1640500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  <c r="AK182" s="39" t="s">
        <v>1146</v>
      </c>
      <c r="AL182" s="44">
        <v>3010083.17</v>
      </c>
      <c r="AM182" s="44">
        <v>2558570.69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165674807.13</v>
      </c>
      <c r="W188" s="8">
        <f>SUBTOTAL(9,W2:W187)</f>
        <v>140823586.03999999</v>
      </c>
      <c r="AL188" s="8">
        <f>SUBTOTAL(9,AL54:AL182)</f>
        <v>164791509.78</v>
      </c>
      <c r="AM188" s="8">
        <f>SUBTOTAL(9,AM54:AM182)</f>
        <v>140072783.26999998</v>
      </c>
    </row>
    <row r="193" spans="38:38" x14ac:dyDescent="0.3">
      <c r="AL193" s="47"/>
    </row>
  </sheetData>
  <autoFilter ref="A1:AI187" xr:uid="{00000000-0001-0000-0000-000000000000}">
    <filterColumn colId="8">
      <filters>
        <filter val="Projekt finančně ukončen ze strany MF-PCO"/>
        <filter val="Projekt finančně ukončen ze strany ŘO"/>
        <filter val="Projekt s právním aktem o poskytnutí / převodu podpory"/>
        <filter val="Projekt v plné (fyzické i finanční) realizaci"/>
      </filters>
    </filterColumn>
    <filterColumn colId="18">
      <filters>
        <filter val="06"/>
      </filters>
    </filterColumn>
    <filterColumn colId="33">
      <filters>
        <filter val="06.2.56.2.1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D975-5962-4C41-B9E6-A2D6F02A6F9F}">
  <sheetPr filterMode="1">
    <tabColor rgb="FFFFC000"/>
  </sheetPr>
  <dimension ref="A1:AM192"/>
  <sheetViews>
    <sheetView tabSelected="1" view="pageBreakPreview" topLeftCell="P1" zoomScale="90" zoomScaleNormal="100" zoomScaleSheetLayoutView="90" workbookViewId="0">
      <selection activeCell="AL190" sqref="AL190"/>
    </sheetView>
  </sheetViews>
  <sheetFormatPr defaultRowHeight="14.4" x14ac:dyDescent="0.3"/>
  <cols>
    <col min="1" max="1" width="15" hidden="1" customWidth="1"/>
    <col min="2" max="2" width="33.664062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9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9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9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9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9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9" hidden="1" x14ac:dyDescent="0.3">
      <c r="A54" t="s">
        <v>129</v>
      </c>
      <c r="B54" t="s">
        <v>386</v>
      </c>
      <c r="C54" t="s">
        <v>387</v>
      </c>
      <c r="D54" t="s">
        <v>37</v>
      </c>
      <c r="E54" s="3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9" hidden="1" x14ac:dyDescent="0.3">
      <c r="A55" t="s">
        <v>129</v>
      </c>
      <c r="B55" t="s">
        <v>395</v>
      </c>
      <c r="C55" t="s">
        <v>396</v>
      </c>
      <c r="D55" t="s">
        <v>37</v>
      </c>
      <c r="E55" s="3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9" hidden="1" x14ac:dyDescent="0.3">
      <c r="A56" t="s">
        <v>129</v>
      </c>
      <c r="B56" t="s">
        <v>403</v>
      </c>
      <c r="C56" t="s">
        <v>404</v>
      </c>
      <c r="D56" t="s">
        <v>37</v>
      </c>
      <c r="E56" s="3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9" hidden="1" x14ac:dyDescent="0.3">
      <c r="A57" t="s">
        <v>129</v>
      </c>
      <c r="B57" t="s">
        <v>409</v>
      </c>
      <c r="C57" t="s">
        <v>410</v>
      </c>
      <c r="D57" t="s">
        <v>37</v>
      </c>
      <c r="E57" s="3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9" hidden="1" x14ac:dyDescent="0.3">
      <c r="A58" t="s">
        <v>129</v>
      </c>
      <c r="B58" t="s">
        <v>415</v>
      </c>
      <c r="C58" t="s">
        <v>416</v>
      </c>
      <c r="D58" t="s">
        <v>185</v>
      </c>
      <c r="E58" s="3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9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9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9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  <c r="AK61" s="39" t="s">
        <v>1146</v>
      </c>
      <c r="AL61" s="44">
        <v>124572741.19</v>
      </c>
      <c r="AM61" s="44">
        <v>79415122.480000004</v>
      </c>
    </row>
    <row r="62" spans="1:39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9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9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s="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9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9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9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9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  <c r="AK116" s="39" t="s">
        <v>1146</v>
      </c>
      <c r="AL116" s="44">
        <v>127839650.68000001</v>
      </c>
      <c r="AM116" s="44">
        <v>81497777.280000001</v>
      </c>
    </row>
    <row r="117" spans="2:39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9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9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9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9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9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9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9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9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9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9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9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4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  <c r="AK178" s="39" t="s">
        <v>1146</v>
      </c>
      <c r="AL178" s="44">
        <v>13708772.720000001</v>
      </c>
      <c r="AM178" s="44">
        <v>8739342.5899999999</v>
      </c>
    </row>
    <row r="179" spans="1:39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  <c r="AK179" s="39" t="s">
        <v>1174</v>
      </c>
      <c r="AL179" s="44">
        <v>27017075.379999999</v>
      </c>
      <c r="AM179" s="44">
        <v>17223385.510000002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293138639.97000003</v>
      </c>
      <c r="W188" s="8">
        <f>SUBTOTAL(9,W2:W187)</f>
        <v>186875882.95000002</v>
      </c>
      <c r="AL188" s="8">
        <f>SUBTOTAL(9,AL61:AL179)</f>
        <v>293138239.97000003</v>
      </c>
      <c r="AM188" s="8">
        <f>SUBTOTAL(9,AM61:AM179)</f>
        <v>186875627.85999998</v>
      </c>
    </row>
    <row r="192" spans="1:39" x14ac:dyDescent="0.3">
      <c r="AL192" s="47" t="s">
        <v>1187</v>
      </c>
      <c r="AM192" s="47" t="s">
        <v>1188</v>
      </c>
    </row>
  </sheetData>
  <autoFilter ref="A1:AI187" xr:uid="{00000000-0001-0000-0000-000000000000}">
    <filterColumn colId="18">
      <filters>
        <filter val="05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59151-EB95-47A0-BF0E-AFA917860B38}">
  <dimension ref="B1:K21"/>
  <sheetViews>
    <sheetView workbookViewId="0">
      <selection activeCell="G21" sqref="G21:J21"/>
    </sheetView>
  </sheetViews>
  <sheetFormatPr defaultRowHeight="14.4" x14ac:dyDescent="0.3"/>
  <cols>
    <col min="3" max="3" width="12.33203125" customWidth="1"/>
    <col min="4" max="4" width="23" customWidth="1"/>
    <col min="7" max="7" width="12.33203125" bestFit="1" customWidth="1"/>
    <col min="8" max="8" width="13.6640625" customWidth="1"/>
    <col min="9" max="9" width="15" customWidth="1"/>
    <col min="10" max="10" width="14.33203125" customWidth="1"/>
    <col min="11" max="11" width="14.88671875" customWidth="1"/>
  </cols>
  <sheetData>
    <row r="1" spans="2:11" ht="15" thickBot="1" x14ac:dyDescent="0.35"/>
    <row r="2" spans="2:11" ht="15" thickBot="1" x14ac:dyDescent="0.35">
      <c r="B2" s="30">
        <v>6</v>
      </c>
      <c r="C2" s="31">
        <v>586794763</v>
      </c>
      <c r="D2" s="32">
        <v>498775548</v>
      </c>
    </row>
    <row r="3" spans="2:11" ht="15" thickBot="1" x14ac:dyDescent="0.35">
      <c r="B3" s="33">
        <v>0</v>
      </c>
      <c r="C3" s="10">
        <v>0</v>
      </c>
      <c r="D3" s="11">
        <v>0</v>
      </c>
    </row>
    <row r="4" spans="2:11" ht="15" thickBot="1" x14ac:dyDescent="0.35">
      <c r="B4" s="34">
        <v>2</v>
      </c>
      <c r="C4" s="12">
        <v>404504170</v>
      </c>
      <c r="D4" s="12">
        <v>202252085</v>
      </c>
      <c r="G4" s="2">
        <v>592000000</v>
      </c>
      <c r="H4" s="40">
        <v>572926364</v>
      </c>
      <c r="I4" s="2">
        <v>503200000</v>
      </c>
      <c r="J4" s="2">
        <v>486987409</v>
      </c>
      <c r="K4" s="42">
        <f>J4*100/I4</f>
        <v>96.778101947535774</v>
      </c>
    </row>
    <row r="5" spans="2:11" ht="15" thickBot="1" x14ac:dyDescent="0.35">
      <c r="B5" s="35">
        <v>3</v>
      </c>
      <c r="C5" s="13">
        <v>4274085</v>
      </c>
      <c r="D5" s="14">
        <v>2137042</v>
      </c>
      <c r="G5" s="2">
        <v>3860000</v>
      </c>
      <c r="H5" s="2">
        <v>0</v>
      </c>
      <c r="I5" s="2">
        <v>1930000</v>
      </c>
      <c r="J5" s="2">
        <v>0</v>
      </c>
      <c r="K5" s="42">
        <f t="shared" ref="K5:K19" si="0">J5*100/I5</f>
        <v>0</v>
      </c>
    </row>
    <row r="6" spans="2:11" ht="15" thickBot="1" x14ac:dyDescent="0.35">
      <c r="B6" s="36">
        <v>4</v>
      </c>
      <c r="C6" s="15">
        <v>58345528</v>
      </c>
      <c r="D6" s="15">
        <v>27897764</v>
      </c>
      <c r="G6" s="2">
        <v>472504170</v>
      </c>
      <c r="H6" s="2">
        <v>0</v>
      </c>
      <c r="I6" s="2">
        <v>236252085</v>
      </c>
      <c r="J6" s="2">
        <v>0</v>
      </c>
      <c r="K6" s="42">
        <f t="shared" si="0"/>
        <v>0</v>
      </c>
    </row>
    <row r="7" spans="2:11" ht="15" thickBot="1" x14ac:dyDescent="0.35">
      <c r="B7" s="35">
        <v>0</v>
      </c>
      <c r="C7" s="16">
        <v>0</v>
      </c>
      <c r="D7" s="17">
        <v>0</v>
      </c>
      <c r="G7" s="2">
        <v>118000000</v>
      </c>
      <c r="H7" s="2">
        <v>3399350</v>
      </c>
      <c r="I7" s="2">
        <v>59000000</v>
      </c>
      <c r="J7" s="2">
        <v>1699675</v>
      </c>
      <c r="K7" s="42">
        <f t="shared" si="0"/>
        <v>2.8808050847457629</v>
      </c>
    </row>
    <row r="8" spans="2:11" ht="15" thickBot="1" x14ac:dyDescent="0.35">
      <c r="B8" s="36">
        <v>6</v>
      </c>
      <c r="C8" s="15">
        <v>223430637</v>
      </c>
      <c r="D8" s="18">
        <v>189916041</v>
      </c>
      <c r="G8" s="2">
        <v>145635830</v>
      </c>
      <c r="H8" s="2">
        <v>34795337</v>
      </c>
      <c r="I8" s="2">
        <v>72817915</v>
      </c>
      <c r="J8" s="2">
        <v>16293780</v>
      </c>
      <c r="K8" s="42">
        <f t="shared" si="0"/>
        <v>22.376059517771143</v>
      </c>
    </row>
    <row r="9" spans="2:11" ht="15" thickBot="1" x14ac:dyDescent="0.35">
      <c r="B9" s="35">
        <v>9</v>
      </c>
      <c r="C9" s="19">
        <v>95973951</v>
      </c>
      <c r="D9" s="20">
        <v>81577858</v>
      </c>
      <c r="G9" s="2">
        <v>0</v>
      </c>
      <c r="H9" s="2">
        <v>0</v>
      </c>
      <c r="I9" s="2">
        <v>0</v>
      </c>
      <c r="J9" s="2">
        <v>0</v>
      </c>
      <c r="K9" s="42"/>
    </row>
    <row r="10" spans="2:11" ht="15" thickBot="1" x14ac:dyDescent="0.35">
      <c r="B10" s="36">
        <v>3</v>
      </c>
      <c r="C10" s="15">
        <v>1422266067</v>
      </c>
      <c r="D10" s="18">
        <v>1139879857</v>
      </c>
      <c r="G10" s="2">
        <v>238409187</v>
      </c>
      <c r="H10" s="2">
        <v>221513092</v>
      </c>
      <c r="I10" s="2">
        <v>202647809</v>
      </c>
      <c r="J10" s="2">
        <v>188286128</v>
      </c>
      <c r="K10" s="42">
        <f t="shared" si="0"/>
        <v>92.912984812976688</v>
      </c>
    </row>
    <row r="11" spans="2:11" ht="15" thickBot="1" x14ac:dyDescent="0.35">
      <c r="B11" s="33">
        <v>3</v>
      </c>
      <c r="C11" s="21">
        <v>257465220</v>
      </c>
      <c r="D11" s="22">
        <v>218845437</v>
      </c>
      <c r="G11" s="2">
        <v>95843109</v>
      </c>
      <c r="H11" s="2">
        <v>77820156</v>
      </c>
      <c r="I11" s="2">
        <v>81466643</v>
      </c>
      <c r="J11" s="2">
        <v>66147132</v>
      </c>
      <c r="K11" s="42">
        <f t="shared" si="0"/>
        <v>81.195357466736411</v>
      </c>
    </row>
    <row r="12" spans="2:11" ht="15" thickBot="1" x14ac:dyDescent="0.35">
      <c r="B12" s="34">
        <v>43</v>
      </c>
      <c r="C12" s="23">
        <v>356211930</v>
      </c>
      <c r="D12" s="24">
        <v>302780140</v>
      </c>
      <c r="G12" s="2">
        <v>1342235294</v>
      </c>
      <c r="H12" s="2">
        <v>1213443600</v>
      </c>
      <c r="I12" s="2">
        <v>1140900000</v>
      </c>
      <c r="J12" s="2">
        <v>1031427060</v>
      </c>
      <c r="K12" s="42">
        <f t="shared" si="0"/>
        <v>90.404685774388639</v>
      </c>
    </row>
    <row r="13" spans="2:11" ht="15" thickBot="1" x14ac:dyDescent="0.35">
      <c r="B13" s="33">
        <v>9</v>
      </c>
      <c r="C13" s="21">
        <v>88063049</v>
      </c>
      <c r="D13" s="22">
        <v>74853592</v>
      </c>
      <c r="G13" s="2">
        <v>233102920</v>
      </c>
      <c r="H13" s="2">
        <v>234803443</v>
      </c>
      <c r="I13" s="2">
        <v>198137482</v>
      </c>
      <c r="J13" s="2">
        <v>199582926</v>
      </c>
      <c r="K13" s="42">
        <f t="shared" si="0"/>
        <v>100.72951568043042</v>
      </c>
    </row>
    <row r="14" spans="2:11" ht="15" thickBot="1" x14ac:dyDescent="0.35">
      <c r="B14" s="37">
        <v>6</v>
      </c>
      <c r="C14" s="25">
        <v>22587609</v>
      </c>
      <c r="D14" s="26">
        <v>19186717</v>
      </c>
      <c r="G14" s="2">
        <v>334551676</v>
      </c>
      <c r="H14" s="2">
        <v>334551676</v>
      </c>
      <c r="I14" s="2">
        <v>284368924</v>
      </c>
      <c r="J14" s="2">
        <v>284368924</v>
      </c>
      <c r="K14" s="42">
        <f t="shared" si="0"/>
        <v>100</v>
      </c>
    </row>
    <row r="15" spans="2:11" ht="15" thickBot="1" x14ac:dyDescent="0.35">
      <c r="B15" s="38">
        <v>4</v>
      </c>
      <c r="C15" s="27">
        <v>12592181</v>
      </c>
      <c r="D15" s="28">
        <v>10703353</v>
      </c>
      <c r="G15" s="2">
        <v>77246550</v>
      </c>
      <c r="H15" s="2">
        <v>70639880</v>
      </c>
      <c r="I15" s="2">
        <v>65659568</v>
      </c>
      <c r="J15" s="2">
        <v>60043898</v>
      </c>
      <c r="K15" s="42">
        <f t="shared" si="0"/>
        <v>91.44729371353769</v>
      </c>
    </row>
    <row r="16" spans="2:11" ht="15" thickBot="1" x14ac:dyDescent="0.35">
      <c r="B16" s="36">
        <v>15</v>
      </c>
      <c r="C16" s="15">
        <v>165674807</v>
      </c>
      <c r="D16" s="15">
        <v>140823586</v>
      </c>
      <c r="G16" s="2">
        <v>55000000</v>
      </c>
      <c r="H16" s="2">
        <v>29752683</v>
      </c>
      <c r="I16" s="2">
        <v>46750000</v>
      </c>
      <c r="J16" s="2">
        <v>25289780</v>
      </c>
      <c r="K16" s="42">
        <f t="shared" si="0"/>
        <v>54.095786096256681</v>
      </c>
    </row>
    <row r="17" spans="2:11" ht="15" thickBot="1" x14ac:dyDescent="0.35">
      <c r="B17" s="38">
        <v>4</v>
      </c>
      <c r="C17" s="29">
        <v>293138640</v>
      </c>
      <c r="D17" s="28">
        <v>186875883</v>
      </c>
      <c r="G17" s="2">
        <v>17062431</v>
      </c>
      <c r="H17" s="2">
        <v>4268395</v>
      </c>
      <c r="I17" s="2">
        <v>14503066</v>
      </c>
      <c r="J17" s="2">
        <v>3628135</v>
      </c>
      <c r="K17" s="42">
        <f t="shared" si="0"/>
        <v>25.016331029590571</v>
      </c>
    </row>
    <row r="18" spans="2:11" x14ac:dyDescent="0.3">
      <c r="B18">
        <f>SUM(B2:B17)</f>
        <v>117</v>
      </c>
      <c r="C18" s="2">
        <f t="shared" ref="C18:D18" si="1">SUM(C2:C17)</f>
        <v>3991322637</v>
      </c>
      <c r="D18" s="2">
        <f t="shared" si="1"/>
        <v>3096504903</v>
      </c>
      <c r="G18" s="2">
        <v>164271854</v>
      </c>
      <c r="H18" s="2">
        <v>164791510</v>
      </c>
      <c r="I18" s="2">
        <v>139631076</v>
      </c>
      <c r="J18" s="2">
        <v>140072783</v>
      </c>
      <c r="K18" s="42">
        <f t="shared" si="0"/>
        <v>100.31633860645749</v>
      </c>
    </row>
    <row r="19" spans="2:11" x14ac:dyDescent="0.3">
      <c r="G19" s="2">
        <v>235294118</v>
      </c>
      <c r="H19" s="2">
        <v>219853680</v>
      </c>
      <c r="I19" s="2">
        <v>200000000</v>
      </c>
      <c r="J19" s="2">
        <v>186875628</v>
      </c>
      <c r="K19" s="42">
        <f t="shared" si="0"/>
        <v>93.437814000000003</v>
      </c>
    </row>
    <row r="20" spans="2:11" x14ac:dyDescent="0.3">
      <c r="G20" s="2">
        <v>0</v>
      </c>
      <c r="H20" s="2">
        <v>0</v>
      </c>
      <c r="I20" s="2">
        <v>0</v>
      </c>
      <c r="J20" s="2">
        <v>0</v>
      </c>
      <c r="K20" s="42"/>
    </row>
    <row r="21" spans="2:11" x14ac:dyDescent="0.3">
      <c r="G21" s="41">
        <f>SUM(G4:G20)</f>
        <v>4125017139</v>
      </c>
      <c r="H21" s="41">
        <f>SUM(H4:H20)</f>
        <v>3182559166</v>
      </c>
      <c r="I21" s="41">
        <f>SUM(I4:I20)</f>
        <v>3247264568</v>
      </c>
      <c r="J21" s="41">
        <f>SUM(J4:J20)</f>
        <v>2690703258</v>
      </c>
      <c r="K21" s="43">
        <f>J21*100/I21</f>
        <v>82.860610882014214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272D-719C-44A8-9FCE-C94CD9ED55D5}">
  <sheetPr filterMode="1"/>
  <dimension ref="A1:AM190"/>
  <sheetViews>
    <sheetView view="pageBreakPreview" topLeftCell="I1" zoomScale="90" zoomScaleNormal="100" zoomScaleSheetLayoutView="90" workbookViewId="0">
      <selection activeCell="AF198" sqref="AF198"/>
    </sheetView>
  </sheetViews>
  <sheetFormatPr defaultRowHeight="14.4" x14ac:dyDescent="0.3"/>
  <cols>
    <col min="1" max="1" width="15" hidden="1" customWidth="1"/>
    <col min="2" max="2" width="36.4414062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  <c r="AK6" t="s">
        <v>1145</v>
      </c>
      <c r="AL6" s="44">
        <v>84469628.230000004</v>
      </c>
      <c r="AM6" s="44">
        <v>71799183.939999998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9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9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  <c r="AK114" t="s">
        <v>1146</v>
      </c>
      <c r="AL114" s="44">
        <v>101530130.8</v>
      </c>
      <c r="AM114" s="44">
        <v>86300611.109999999</v>
      </c>
    </row>
    <row r="115" spans="2:39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  <c r="AK115" t="s">
        <v>1146</v>
      </c>
      <c r="AL115" s="44">
        <v>96599239.159999996</v>
      </c>
      <c r="AM115" s="44">
        <v>82109353.209999993</v>
      </c>
    </row>
    <row r="116" spans="2:39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9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9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9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9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  <c r="AK120" t="s">
        <v>1146</v>
      </c>
      <c r="AL120" s="44">
        <v>94547957.549999997</v>
      </c>
      <c r="AM120" s="44">
        <v>80365763.870000005</v>
      </c>
    </row>
    <row r="121" spans="2:39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  <c r="AK121" t="s">
        <v>1146</v>
      </c>
      <c r="AL121" s="44">
        <v>94821051.859999999</v>
      </c>
      <c r="AM121" s="44">
        <v>80597894.030000001</v>
      </c>
    </row>
    <row r="122" spans="2:39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  <c r="AK122" t="s">
        <v>1146</v>
      </c>
      <c r="AL122" s="44">
        <v>100958356.48999999</v>
      </c>
      <c r="AM122" s="44">
        <v>85814602.980000004</v>
      </c>
    </row>
    <row r="123" spans="2:39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9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9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9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9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9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4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586794762.81999993</v>
      </c>
      <c r="W188" s="8">
        <f>SUBTOTAL(9,W2:W187)</f>
        <v>498775548.39000005</v>
      </c>
      <c r="AL188" s="8">
        <f>SUBTOTAL(9,AL6:AL122)</f>
        <v>572926364.09000003</v>
      </c>
      <c r="AM188" s="8">
        <f>SUBTOTAL(9,AM6:AM122)</f>
        <v>486987409.13999999</v>
      </c>
    </row>
    <row r="190" spans="1:39" x14ac:dyDescent="0.3">
      <c r="AL190" s="47"/>
      <c r="AM190" s="47"/>
    </row>
  </sheetData>
  <autoFilter ref="A1:AI187" xr:uid="{00000000-0001-0000-0000-000000000000}">
    <filterColumn colId="8">
      <filters>
        <filter val="Projekt finančně ukončen ze strany MF-PCO"/>
        <filter val="Projekt v plné (fyzické i finanční) realizaci"/>
      </filters>
    </filterColumn>
    <filterColumn colId="18">
      <filters>
        <filter val="02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7949-A5C4-4390-A2CE-8C6E97E7D72A}">
  <sheetPr filterMode="1"/>
  <dimension ref="A1:AJ187"/>
  <sheetViews>
    <sheetView view="pageBreakPreview" topLeftCell="B1" zoomScale="90" zoomScaleNormal="100" zoomScaleSheetLayoutView="90" workbookViewId="0">
      <selection activeCell="F153" sqref="F153"/>
    </sheetView>
  </sheetViews>
  <sheetFormatPr defaultRowHeight="14.4" x14ac:dyDescent="0.3"/>
  <cols>
    <col min="1" max="1" width="15" hidden="1" customWidth="1"/>
    <col min="2" max="2" width="33.4414062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5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</row>
    <row r="2" spans="1:35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5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5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5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5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5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5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5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5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5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5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5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5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5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5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s="9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4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4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4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4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4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4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4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4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4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4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4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4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</sheetData>
  <autoFilter ref="A1:AI187" xr:uid="{00000000-0001-0000-0000-000000000000}">
    <filterColumn colId="15">
      <filters>
        <filter val="I. Výzva Spolupráce - klastry - ITI Plzeň - rozvoj klastru"/>
      </filters>
    </filterColumn>
    <filterColumn colId="18">
      <filters>
        <filter val="01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4DCB-6754-4199-A6A5-B4507DCE2AF6}">
  <sheetPr filterMode="1"/>
  <dimension ref="A1:AM191"/>
  <sheetViews>
    <sheetView view="pageBreakPreview" topLeftCell="I1" zoomScale="90" zoomScaleNormal="100" zoomScaleSheetLayoutView="90" workbookViewId="0">
      <selection activeCell="AL191" sqref="AL191:AM191"/>
    </sheetView>
  </sheetViews>
  <sheetFormatPr defaultRowHeight="14.4" x14ac:dyDescent="0.3"/>
  <cols>
    <col min="1" max="1" width="15" hidden="1" customWidth="1"/>
    <col min="2" max="2" width="39.3320312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  <c r="AK10" t="s">
        <v>1146</v>
      </c>
      <c r="AL10" s="44">
        <v>41000000</v>
      </c>
      <c r="AM10" s="44">
        <v>20500000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9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9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9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9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9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9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9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9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9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9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9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  <c r="AK123" t="s">
        <v>1147</v>
      </c>
      <c r="AL123" s="44">
        <v>363504170</v>
      </c>
      <c r="AM123" s="44">
        <v>181752084.99000001</v>
      </c>
    </row>
    <row r="124" spans="2:39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9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9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9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9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4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404504170</v>
      </c>
      <c r="W188" s="8">
        <f>SUBTOTAL(9,W2:W187)</f>
        <v>202252085</v>
      </c>
      <c r="AL188" s="8">
        <f>SUBTOTAL(9,AL10:AL123)</f>
        <v>404504170</v>
      </c>
      <c r="AM188" s="8">
        <f>SUBTOTAL(9,AM10:AM123)</f>
        <v>202252084.99000001</v>
      </c>
    </row>
    <row r="191" spans="1:39" x14ac:dyDescent="0.3">
      <c r="AL191" s="47"/>
      <c r="AM191" s="47"/>
    </row>
  </sheetData>
  <autoFilter ref="A1:AI187" xr:uid="{00000000-0001-0000-0000-000000000000}">
    <filterColumn colId="8">
      <filters>
        <filter val="Projekt finančně ukončen ze strany MF-PCO"/>
        <filter val="Projekt s právním aktem o poskytnutí / převodu podpory"/>
        <filter val="Projekt v plné (fyzické i finanční) realizaci"/>
      </filters>
    </filterColumn>
    <filterColumn colId="15">
      <filters>
        <filter val="SLUŽBY INFRASTRUKTURY - ITI PLZEŇ - Aktivita C/VP"/>
        <filter val="SLUŽBY INFRASTRUKTURY - ITI PLZEŇ - Aktivita D/VP"/>
      </filters>
    </filterColumn>
    <filterColumn colId="18">
      <filters>
        <filter val="01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85BE-0DDE-42E5-B814-FE0D2E167E11}">
  <sheetPr filterMode="1"/>
  <dimension ref="A1:AM189"/>
  <sheetViews>
    <sheetView view="pageBreakPreview" topLeftCell="I1" zoomScale="90" zoomScaleNormal="100" zoomScaleSheetLayoutView="90" workbookViewId="0">
      <selection activeCell="AL189" sqref="AL189:AM189"/>
    </sheetView>
  </sheetViews>
  <sheetFormatPr defaultRowHeight="14.4" x14ac:dyDescent="0.3"/>
  <cols>
    <col min="1" max="1" width="15" hidden="1" customWidth="1"/>
    <col min="2" max="2" width="36.10937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9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  <c r="AK161" t="s">
        <v>1148</v>
      </c>
      <c r="AL161" s="44">
        <v>1169000</v>
      </c>
      <c r="AM161" s="44">
        <v>584500</v>
      </c>
    </row>
    <row r="162" spans="1:39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  <c r="AK162" t="s">
        <v>1146</v>
      </c>
      <c r="AL162" s="44">
        <v>1272800</v>
      </c>
      <c r="AM162" s="44">
        <v>636400</v>
      </c>
    </row>
    <row r="163" spans="1:39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  <c r="AK163" t="s">
        <v>1146</v>
      </c>
      <c r="AL163" s="44">
        <v>957550</v>
      </c>
      <c r="AM163" s="44">
        <v>478775</v>
      </c>
    </row>
    <row r="164" spans="1:39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9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9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9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9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9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9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9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9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9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9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9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9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4274085</v>
      </c>
      <c r="W188" s="8">
        <f>SUBTOTAL(9,W2:W187)</f>
        <v>2137042.5</v>
      </c>
      <c r="AL188" s="8">
        <f>SUBTOTAL(9,AL161:AL187)</f>
        <v>3399350</v>
      </c>
      <c r="AM188" s="8">
        <f>SUBTOTAL(9,AM161:AM187)</f>
        <v>1699675</v>
      </c>
    </row>
    <row r="189" spans="1:39" x14ac:dyDescent="0.3">
      <c r="AL189" s="47"/>
      <c r="AM189" s="47"/>
    </row>
  </sheetData>
  <autoFilter ref="A1:AI187" xr:uid="{00000000-0001-0000-0000-000000000000}">
    <filterColumn colId="8">
      <filters>
        <filter val="Projekt finančně ukončen ze strany MF-PCO"/>
        <filter val="Projekt s právním aktem o poskytnutí / převodu podpory"/>
        <filter val="Projekt v plné (fyzické i finanční) realizaci"/>
      </filters>
    </filterColumn>
    <filterColumn colId="15">
      <filters>
        <filter val="Poradenství - Výzva I - Poradenské služby pro MSP (ITI Plzeň)"/>
      </filters>
    </filterColumn>
    <filterColumn colId="18">
      <filters>
        <filter val="01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2B60-8664-438D-B928-E8E460048B36}">
  <sheetPr filterMode="1">
    <tabColor rgb="FFFFC000"/>
  </sheetPr>
  <dimension ref="A1:AM191"/>
  <sheetViews>
    <sheetView view="pageBreakPreview" topLeftCell="F1" zoomScale="90" zoomScaleNormal="100" zoomScaleSheetLayoutView="90" workbookViewId="0">
      <selection activeCell="AM190" sqref="AM190"/>
    </sheetView>
  </sheetViews>
  <sheetFormatPr defaultRowHeight="14.4" x14ac:dyDescent="0.3"/>
  <cols>
    <col min="1" max="1" width="15" hidden="1" customWidth="1"/>
    <col min="2" max="2" width="34.8867187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  <c r="AK7" t="s">
        <v>1146</v>
      </c>
      <c r="AL7" s="44">
        <v>12717559</v>
      </c>
      <c r="AM7" s="44">
        <v>6358779.5</v>
      </c>
    </row>
    <row r="8" spans="1:39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  <c r="AK8" t="s">
        <v>1146</v>
      </c>
      <c r="AL8" s="44">
        <v>11277777.779999999</v>
      </c>
      <c r="AM8" s="44">
        <v>5075000</v>
      </c>
    </row>
    <row r="9" spans="1:39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  <c r="AK9" t="s">
        <v>1146</v>
      </c>
      <c r="AL9" s="44">
        <v>10800000</v>
      </c>
      <c r="AM9" s="44">
        <v>4860000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9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9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9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9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9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9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9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9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9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9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9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9" x14ac:dyDescent="0.3">
      <c r="A172" t="s">
        <v>1064</v>
      </c>
      <c r="B172" s="3" t="s">
        <v>1065</v>
      </c>
      <c r="C172" t="s">
        <v>1066</v>
      </c>
      <c r="D172" t="s">
        <v>95</v>
      </c>
      <c r="E172" s="3" t="s">
        <v>1067</v>
      </c>
      <c r="F172" s="3" t="s">
        <v>97</v>
      </c>
      <c r="G172" t="s">
        <v>98</v>
      </c>
      <c r="H172" t="s">
        <v>1056</v>
      </c>
      <c r="I172" s="3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s="3" t="s">
        <v>961</v>
      </c>
      <c r="Q172" t="s">
        <v>45</v>
      </c>
      <c r="R172" t="s">
        <v>46</v>
      </c>
      <c r="S172" s="3" t="s">
        <v>101</v>
      </c>
      <c r="U172" t="b">
        <v>1</v>
      </c>
      <c r="V172" s="5">
        <v>20127969.120000001</v>
      </c>
      <c r="W172" s="5">
        <v>10063984.560000001</v>
      </c>
      <c r="X172" t="b">
        <v>1</v>
      </c>
      <c r="Y172" t="s">
        <v>1068</v>
      </c>
      <c r="Z172" t="s">
        <v>103</v>
      </c>
      <c r="AD172" t="b">
        <v>0</v>
      </c>
      <c r="AE172" s="3"/>
      <c r="AF172" s="3"/>
      <c r="AH172" s="3" t="s">
        <v>104</v>
      </c>
      <c r="AK172" s="3" t="s">
        <v>1146</v>
      </c>
      <c r="AL172" s="46">
        <v>18034236.829999998</v>
      </c>
      <c r="AM172" s="46">
        <v>9017118.4100000001</v>
      </c>
    </row>
    <row r="173" spans="1:39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9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9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9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58345528.120000005</v>
      </c>
      <c r="W188" s="8">
        <f>SUBTOTAL(9,W2:W187)</f>
        <v>27897764.060000002</v>
      </c>
      <c r="AL188" s="8">
        <f>SUBTOTAL(9,AL7:AL172)</f>
        <v>52829573.609999999</v>
      </c>
      <c r="AM188" s="8">
        <f>SUBTOTAL(9,AM7:AM172)</f>
        <v>25310897.91</v>
      </c>
    </row>
    <row r="190" spans="1:39" x14ac:dyDescent="0.3">
      <c r="AL190" s="47">
        <f>SUBTOTAL(9,AL7:AL9)</f>
        <v>34795336.780000001</v>
      </c>
      <c r="AM190">
        <f>SUBTOTAL(9,AM7:AM9)</f>
        <v>16293779.5</v>
      </c>
    </row>
    <row r="191" spans="1:39" x14ac:dyDescent="0.3">
      <c r="AL191" s="47" t="s">
        <v>1177</v>
      </c>
      <c r="AM191" s="47" t="s">
        <v>1178</v>
      </c>
    </row>
  </sheetData>
  <autoFilter ref="A1:AI187" xr:uid="{00000000-0001-0000-0000-000000000000}">
    <filterColumn colId="8">
      <filters>
        <filter val="Projekt finančně ukončen ze strany MF-PCO"/>
        <filter val="Projekt s právním aktem o poskytnutí / převodu podpory"/>
        <filter val="Projekt v plné (fyzické i finanční) realizaci"/>
      </filters>
    </filterColumn>
    <filterColumn colId="15">
      <filters>
        <filter val="I. Výzva Inovace - Inovační projekt - ITI Plzeň"/>
        <filter val="I. výzva Potenciál - ITI - Plzeň"/>
        <filter val="II. výzva Potenciál - ITI - Plzeň"/>
      </filters>
    </filterColumn>
    <filterColumn colId="18">
      <filters>
        <filter val="01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E587-A79E-4BA1-B540-18E34FD9E7A8}">
  <sheetPr filterMode="1"/>
  <dimension ref="A1:AM190"/>
  <sheetViews>
    <sheetView view="pageBreakPreview" topLeftCell="F1" zoomScale="90" zoomScaleNormal="100" zoomScaleSheetLayoutView="90" workbookViewId="0">
      <selection activeCell="AL190" sqref="AL190:AM190"/>
    </sheetView>
  </sheetViews>
  <sheetFormatPr defaultRowHeight="14.4" x14ac:dyDescent="0.3"/>
  <cols>
    <col min="1" max="1" width="15" hidden="1" customWidth="1"/>
    <col min="2" max="2" width="33.7773437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9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  <c r="AK65" t="s">
        <v>1146</v>
      </c>
      <c r="AL65" s="44">
        <v>45564490.869999997</v>
      </c>
      <c r="AM65" s="44">
        <v>38729817.229999997</v>
      </c>
    </row>
    <row r="66" spans="1:39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  <c r="AK66" t="s">
        <v>1149</v>
      </c>
      <c r="AL66" s="44">
        <v>6929646</v>
      </c>
      <c r="AM66" s="44">
        <v>5890199.0999999996</v>
      </c>
    </row>
    <row r="67" spans="1:39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  <c r="AK67" t="s">
        <v>1150</v>
      </c>
      <c r="AL67" s="44">
        <v>13065026.060000001</v>
      </c>
      <c r="AM67" s="44">
        <v>11105272.15</v>
      </c>
    </row>
    <row r="68" spans="1:39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  <c r="AK68" t="s">
        <v>1146</v>
      </c>
      <c r="AL68" s="44">
        <v>111111111</v>
      </c>
      <c r="AM68" s="44">
        <v>94444444.340000004</v>
      </c>
    </row>
    <row r="69" spans="1:39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9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9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9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9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9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9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9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9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9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9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9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9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9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9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9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9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9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9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  <c r="AK167" t="s">
        <v>1146</v>
      </c>
      <c r="AL167" s="44">
        <v>32000629.739999998</v>
      </c>
      <c r="AM167" s="44">
        <v>27200535.27</v>
      </c>
    </row>
    <row r="168" spans="1:39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9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9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9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9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9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9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9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9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  <c r="AK184" t="s">
        <v>1146</v>
      </c>
      <c r="AL184" s="44">
        <v>12842187.890000001</v>
      </c>
      <c r="AM184" s="44">
        <v>10915859.699999999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223430637.31</v>
      </c>
      <c r="W188" s="8">
        <f>SUBTOTAL(9,W2:W187)</f>
        <v>189916041.69000003</v>
      </c>
      <c r="AL188" s="8">
        <f>SUBTOTAL(9,AL65:AL184)</f>
        <v>221513091.56</v>
      </c>
      <c r="AM188" s="8">
        <f>SUBTOTAL(9,AM65:AM184)</f>
        <v>188286127.78999999</v>
      </c>
    </row>
    <row r="190" spans="1:39" x14ac:dyDescent="0.3">
      <c r="AL190" s="47"/>
      <c r="AM190" s="47"/>
    </row>
  </sheetData>
  <autoFilter ref="A1:AI187" xr:uid="{00000000-0001-0000-0000-000000000000}">
    <filterColumn colId="8">
      <filters>
        <filter val="Projekt finančně ukončen ze strany MF-PCO"/>
        <filter val="Projekt finančně ukončen ze strany ŘO"/>
        <filter val="Projekt s právním aktem o poskytnutí / převodu podpory"/>
        <filter val="Projekt v plné (fyzické i finanční) realizaci"/>
      </filters>
    </filterColumn>
    <filterColumn colId="18">
      <filters>
        <filter val="06"/>
      </filters>
    </filterColumn>
    <filterColumn colId="31">
      <filters>
        <filter val="11. výzva-ITI-Plzeň-SC 1.2-Terminály"/>
        <filter val="28. výzva-ITI- Plzeň-SC 1.2-Samostatné parkovací systémy"/>
        <filter val="31. výzva-ITI-Plzeň-SC 1.2- Samostatné parkovací systémy 2"/>
        <filter val="9. výzva-ITI-Plzeň-SC 1.2-Vybudování a modernizace přestupních uzlů a terminálů"/>
      </filters>
    </filterColumn>
    <filterColumn colId="33">
      <filters>
        <filter val="06.1.13.1.2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04DC-EDE8-4255-8ED3-76748B65CE8B}">
  <sheetPr filterMode="1"/>
  <dimension ref="A1:AM190"/>
  <sheetViews>
    <sheetView view="pageBreakPreview" topLeftCell="I1" zoomScale="90" zoomScaleNormal="100" zoomScaleSheetLayoutView="90" workbookViewId="0">
      <selection activeCell="AK194" sqref="AK194"/>
    </sheetView>
  </sheetViews>
  <sheetFormatPr defaultRowHeight="14.4" x14ac:dyDescent="0.3"/>
  <cols>
    <col min="1" max="1" width="15" hidden="1" customWidth="1"/>
    <col min="2" max="2" width="34.33203125" customWidth="1"/>
    <col min="3" max="4" width="15" hidden="1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3" width="1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</row>
    <row r="3" spans="1:39" hidden="1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9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9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9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9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9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9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9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9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9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9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9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9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9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9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  <c r="AK62" t="s">
        <v>1146</v>
      </c>
      <c r="AL62" s="44">
        <v>12353115.5</v>
      </c>
      <c r="AM62" s="44">
        <v>10500148.17</v>
      </c>
    </row>
    <row r="63" spans="1:39" s="3" customFormat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  <c r="AK63" t="s">
        <v>1146</v>
      </c>
      <c r="AL63" s="46">
        <v>14017682.050000001</v>
      </c>
      <c r="AM63" s="46">
        <v>11915029.74</v>
      </c>
    </row>
    <row r="64" spans="1:39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9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9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9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9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9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  <c r="AK69" t="s">
        <v>1155</v>
      </c>
      <c r="AL69" s="44">
        <v>6185689.7199999997</v>
      </c>
      <c r="AM69" s="44">
        <v>5257836.26</v>
      </c>
    </row>
    <row r="70" spans="1:39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  <c r="AK70" t="s">
        <v>1154</v>
      </c>
      <c r="AL70" s="44">
        <v>1758794.1</v>
      </c>
      <c r="AM70" s="44">
        <v>1494974.98</v>
      </c>
    </row>
    <row r="71" spans="1:39" s="3" customFormat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  <c r="AK71" t="s">
        <v>1153</v>
      </c>
      <c r="AL71" s="46">
        <v>16188235</v>
      </c>
      <c r="AM71" s="46">
        <v>13759999.75</v>
      </c>
    </row>
    <row r="72" spans="1:39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  <c r="AK72" t="s">
        <v>1152</v>
      </c>
      <c r="AL72" s="44">
        <v>4769160.3</v>
      </c>
      <c r="AM72" s="44">
        <v>4053786.25</v>
      </c>
    </row>
    <row r="73" spans="1:39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9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9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9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9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9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9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9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9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9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9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9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9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9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9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9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9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9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9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9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9" s="3" customFormat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  <c r="AK173" t="s">
        <v>1151</v>
      </c>
      <c r="AL173" s="46">
        <v>8318271.3200000003</v>
      </c>
      <c r="AM173" s="46">
        <v>7070530.6200000001</v>
      </c>
    </row>
    <row r="174" spans="1:39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  <c r="AK174" t="s">
        <v>1148</v>
      </c>
      <c r="AL174" s="44">
        <v>4237178.58</v>
      </c>
      <c r="AM174" s="44">
        <v>3601601.79</v>
      </c>
    </row>
    <row r="175" spans="1:39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9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hidden="1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  <c r="AK183" t="s">
        <v>1146</v>
      </c>
      <c r="AL183" s="46">
        <v>9992028.9399999995</v>
      </c>
      <c r="AM183" s="46">
        <v>8493224.5899999999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95973951.189999998</v>
      </c>
      <c r="W188" s="8">
        <f>SUBTOTAL(9,W2:W187)</f>
        <v>81577858.49000001</v>
      </c>
      <c r="AL188" s="8">
        <f>SUBTOTAL(9,AL62:AL183)</f>
        <v>77820155.50999999</v>
      </c>
      <c r="AM188" s="8">
        <f>SUBTOTAL(9,AM62:AM183)</f>
        <v>66147132.150000006</v>
      </c>
    </row>
    <row r="190" spans="1:39" x14ac:dyDescent="0.3">
      <c r="AL190" s="47"/>
    </row>
  </sheetData>
  <autoFilter ref="A1:AI187" xr:uid="{00000000-0001-0000-0000-000000000000}">
    <filterColumn colId="8">
      <filters>
        <filter val="Projekt finančně ukončen ze strany MF-PCO"/>
        <filter val="Projekt finančně ukončen ze strany ŘO"/>
        <filter val="Projekt s právním aktem o poskytnutí / převodu podpory"/>
        <filter val="Projekt v plné (fyzické i finanční) realizaci"/>
      </filters>
    </filterColumn>
    <filterColumn colId="18">
      <filters>
        <filter val="06"/>
      </filters>
    </filterColumn>
    <filterColumn colId="31">
      <filters>
        <filter val="21. výzva-ITI-Plzeň-SC 1.2-Cyklodoprava 3"/>
        <filter val="23. výzva-ITI-Plzeň- SC 1.2-Cyklodoprava 4"/>
        <filter val="3. výzva-ITI-Plzeň-SC 1.2-Optimalizace a rozvoj cyklodopravy - integrované projekty ITI"/>
        <filter val="32. výzva-ITI-Plzeň- SC 1.2-Cyklodoprava 5"/>
      </filters>
    </filterColumn>
    <filterColumn colId="33">
      <filters>
        <filter val="06.1.13.1.2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9D83-57F4-4FB7-9AA4-C0FFE9534D08}">
  <sheetPr filterMode="1">
    <tabColor rgb="FFFFC000"/>
  </sheetPr>
  <dimension ref="A1:AM190"/>
  <sheetViews>
    <sheetView view="pageBreakPreview" topLeftCell="P1" zoomScale="90" zoomScaleNormal="100" zoomScaleSheetLayoutView="90" workbookViewId="0">
      <selection activeCell="AE195" sqref="AE195"/>
    </sheetView>
  </sheetViews>
  <sheetFormatPr defaultRowHeight="14.4" x14ac:dyDescent="0.3"/>
  <cols>
    <col min="1" max="1" width="15" hidden="1" customWidth="1"/>
    <col min="2" max="2" width="35.109375" customWidth="1"/>
    <col min="3" max="3" width="15" hidden="1" customWidth="1"/>
    <col min="4" max="4" width="1.21875" customWidth="1"/>
    <col min="5" max="5" width="42.44140625" customWidth="1"/>
    <col min="6" max="6" width="30.33203125" customWidth="1"/>
    <col min="7" max="8" width="15" hidden="1" customWidth="1"/>
    <col min="9" max="9" width="26.6640625" customWidth="1"/>
    <col min="10" max="15" width="15" hidden="1" customWidth="1"/>
    <col min="16" max="16" width="15" customWidth="1"/>
    <col min="17" max="18" width="15" hidden="1" customWidth="1"/>
    <col min="19" max="19" width="10" customWidth="1"/>
    <col min="20" max="21" width="15" hidden="1" customWidth="1"/>
    <col min="22" max="22" width="17.109375" customWidth="1"/>
    <col min="23" max="23" width="18.5546875" customWidth="1"/>
    <col min="24" max="30" width="15" hidden="1" customWidth="1"/>
    <col min="31" max="32" width="15" customWidth="1"/>
    <col min="33" max="33" width="15" hidden="1" customWidth="1"/>
    <col min="34" max="34" width="15" customWidth="1"/>
    <col min="35" max="36" width="15" hidden="1" customWidth="1"/>
    <col min="37" max="37" width="15" customWidth="1"/>
    <col min="38" max="38" width="16.44140625" customWidth="1"/>
    <col min="39" max="39" width="18" customWidth="1"/>
    <col min="40" max="255" width="15" customWidth="1"/>
  </cols>
  <sheetData>
    <row r="1" spans="1:39" s="7" customFormat="1" ht="28.8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L1" s="45" t="s">
        <v>1175</v>
      </c>
      <c r="AM1" s="45" t="s">
        <v>1176</v>
      </c>
    </row>
    <row r="2" spans="1:39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L2" s="1">
        <v>43005.416539351849</v>
      </c>
      <c r="M2" s="1">
        <v>44427.947997685187</v>
      </c>
      <c r="N2" s="1">
        <v>43005.416539351849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U2" t="b">
        <v>0</v>
      </c>
      <c r="V2" s="2">
        <v>441800591</v>
      </c>
      <c r="W2" s="2">
        <v>355176749.14999998</v>
      </c>
      <c r="Y2" t="s">
        <v>48</v>
      </c>
      <c r="Z2" t="s">
        <v>49</v>
      </c>
      <c r="AG2" t="b">
        <v>0</v>
      </c>
      <c r="AH2" t="s">
        <v>50</v>
      </c>
      <c r="AK2" t="s">
        <v>1146</v>
      </c>
      <c r="AL2" s="44">
        <v>396976276.18000001</v>
      </c>
      <c r="AM2" s="44">
        <v>318849809.52999997</v>
      </c>
    </row>
    <row r="3" spans="1:39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41</v>
      </c>
      <c r="I3" t="s">
        <v>42</v>
      </c>
      <c r="L3" s="1">
        <v>43007.61005787037</v>
      </c>
      <c r="M3" s="1">
        <v>44271.961412037039</v>
      </c>
      <c r="N3" s="1">
        <v>43007.61005787037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U3" t="b">
        <v>0</v>
      </c>
      <c r="V3" s="2">
        <v>75483656.370000005</v>
      </c>
      <c r="W3" s="2">
        <v>64161107.909999996</v>
      </c>
      <c r="Y3" t="s">
        <v>57</v>
      </c>
      <c r="Z3" t="s">
        <v>49</v>
      </c>
      <c r="AG3" t="b">
        <v>0</v>
      </c>
      <c r="AH3" t="s">
        <v>50</v>
      </c>
      <c r="AK3" t="s">
        <v>1146</v>
      </c>
      <c r="AL3" s="44">
        <v>75483656.370000005</v>
      </c>
      <c r="AM3" s="44">
        <v>64161107.890000001</v>
      </c>
    </row>
    <row r="4" spans="1:39" hidden="1" x14ac:dyDescent="0.3">
      <c r="A4" t="s">
        <v>58</v>
      </c>
      <c r="B4" t="s">
        <v>59</v>
      </c>
      <c r="C4" t="s">
        <v>60</v>
      </c>
      <c r="D4" t="s">
        <v>53</v>
      </c>
      <c r="E4" t="s">
        <v>61</v>
      </c>
      <c r="F4" t="s">
        <v>62</v>
      </c>
      <c r="G4" t="s">
        <v>63</v>
      </c>
      <c r="H4" t="s">
        <v>41</v>
      </c>
      <c r="I4" t="s">
        <v>42</v>
      </c>
      <c r="L4" s="1">
        <v>43422.508611111109</v>
      </c>
      <c r="M4" s="1">
        <v>43970.063622685186</v>
      </c>
      <c r="N4" s="1">
        <v>43422.508611111109</v>
      </c>
      <c r="O4" t="s">
        <v>64</v>
      </c>
      <c r="P4" t="s">
        <v>65</v>
      </c>
      <c r="Q4" t="s">
        <v>45</v>
      </c>
      <c r="R4" t="s">
        <v>46</v>
      </c>
      <c r="S4" t="s">
        <v>66</v>
      </c>
      <c r="U4" t="b">
        <v>0</v>
      </c>
      <c r="V4" s="2">
        <v>2200000</v>
      </c>
      <c r="W4" s="2">
        <v>1870000</v>
      </c>
      <c r="X4" t="b">
        <v>1</v>
      </c>
      <c r="Y4" t="s">
        <v>67</v>
      </c>
      <c r="Z4" t="s">
        <v>68</v>
      </c>
      <c r="AD4" t="b">
        <v>0</v>
      </c>
      <c r="AE4" t="s">
        <v>69</v>
      </c>
      <c r="AF4" t="s">
        <v>70</v>
      </c>
      <c r="AG4" t="b">
        <v>0</v>
      </c>
      <c r="AH4" t="s">
        <v>71</v>
      </c>
    </row>
    <row r="5" spans="1:39" hidden="1" x14ac:dyDescent="0.3">
      <c r="A5" t="s">
        <v>58</v>
      </c>
      <c r="B5" t="s">
        <v>72</v>
      </c>
      <c r="C5" t="s">
        <v>73</v>
      </c>
      <c r="D5" t="s">
        <v>53</v>
      </c>
      <c r="E5" t="s">
        <v>74</v>
      </c>
      <c r="F5" t="s">
        <v>75</v>
      </c>
      <c r="G5" t="s">
        <v>76</v>
      </c>
      <c r="H5" t="s">
        <v>41</v>
      </c>
      <c r="I5" t="s">
        <v>42</v>
      </c>
      <c r="L5" s="1">
        <v>43116.733993055554</v>
      </c>
      <c r="M5" s="1">
        <v>43970.055613425924</v>
      </c>
      <c r="N5" s="1">
        <v>43116.733993055554</v>
      </c>
      <c r="O5" t="s">
        <v>64</v>
      </c>
      <c r="P5" t="s">
        <v>65</v>
      </c>
      <c r="Q5" t="s">
        <v>45</v>
      </c>
      <c r="R5" t="s">
        <v>46</v>
      </c>
      <c r="S5" t="s">
        <v>66</v>
      </c>
      <c r="U5" t="b">
        <v>0</v>
      </c>
      <c r="V5" s="2">
        <v>2199552</v>
      </c>
      <c r="W5" s="2">
        <v>1869619.2</v>
      </c>
      <c r="X5" t="b">
        <v>1</v>
      </c>
      <c r="Y5" t="s">
        <v>77</v>
      </c>
      <c r="Z5" t="s">
        <v>68</v>
      </c>
      <c r="AD5" t="b">
        <v>0</v>
      </c>
      <c r="AE5" t="s">
        <v>78</v>
      </c>
      <c r="AF5" t="s">
        <v>79</v>
      </c>
      <c r="AG5" t="b">
        <v>0</v>
      </c>
      <c r="AH5" t="s">
        <v>71</v>
      </c>
    </row>
    <row r="6" spans="1:39" hidden="1" x14ac:dyDescent="0.3">
      <c r="B6" t="s">
        <v>80</v>
      </c>
      <c r="C6" t="s">
        <v>81</v>
      </c>
      <c r="D6" t="s">
        <v>37</v>
      </c>
      <c r="E6" t="s">
        <v>82</v>
      </c>
      <c r="F6" t="s">
        <v>83</v>
      </c>
      <c r="G6" t="s">
        <v>84</v>
      </c>
      <c r="H6" t="s">
        <v>41</v>
      </c>
      <c r="I6" t="s">
        <v>42</v>
      </c>
      <c r="L6" s="1">
        <v>42905.77412037037</v>
      </c>
      <c r="M6" s="1">
        <v>44997.00105324074</v>
      </c>
      <c r="N6" s="1">
        <v>42905.77412037037</v>
      </c>
      <c r="O6" t="s">
        <v>85</v>
      </c>
      <c r="P6" t="s">
        <v>86</v>
      </c>
      <c r="Q6" t="s">
        <v>45</v>
      </c>
      <c r="R6" t="s">
        <v>46</v>
      </c>
      <c r="S6" t="s">
        <v>87</v>
      </c>
      <c r="U6" t="b">
        <v>0</v>
      </c>
      <c r="V6" s="2">
        <v>84545428.819999993</v>
      </c>
      <c r="W6" s="2">
        <v>71863614.489999995</v>
      </c>
      <c r="Y6" t="s">
        <v>88</v>
      </c>
      <c r="Z6" t="s">
        <v>89</v>
      </c>
      <c r="AG6" t="b">
        <v>0</v>
      </c>
      <c r="AH6" t="s">
        <v>90</v>
      </c>
      <c r="AI6" t="s">
        <v>91</v>
      </c>
    </row>
    <row r="7" spans="1:39" hidden="1" x14ac:dyDescent="0.3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  <c r="H7" t="s">
        <v>41</v>
      </c>
      <c r="I7" t="s">
        <v>42</v>
      </c>
      <c r="L7" s="1">
        <v>43391.60659722222</v>
      </c>
      <c r="M7" s="1">
        <v>44538.95107638889</v>
      </c>
      <c r="N7" s="1">
        <v>43391.60659722222</v>
      </c>
      <c r="O7" t="s">
        <v>99</v>
      </c>
      <c r="P7" t="s">
        <v>100</v>
      </c>
      <c r="Q7" t="s">
        <v>45</v>
      </c>
      <c r="R7" t="s">
        <v>46</v>
      </c>
      <c r="S7" t="s">
        <v>101</v>
      </c>
      <c r="U7" t="b">
        <v>1</v>
      </c>
      <c r="V7" s="2">
        <v>12717559</v>
      </c>
      <c r="W7" s="2">
        <v>6358779.5</v>
      </c>
      <c r="X7" t="b">
        <v>1</v>
      </c>
      <c r="Y7" t="s">
        <v>102</v>
      </c>
      <c r="Z7" t="s">
        <v>103</v>
      </c>
      <c r="AD7" t="b">
        <v>0</v>
      </c>
      <c r="AH7" t="s">
        <v>104</v>
      </c>
    </row>
    <row r="8" spans="1:39" hidden="1" x14ac:dyDescent="0.3">
      <c r="B8" t="s">
        <v>105</v>
      </c>
      <c r="C8" t="s">
        <v>106</v>
      </c>
      <c r="D8" t="s">
        <v>53</v>
      </c>
      <c r="E8" t="s">
        <v>107</v>
      </c>
      <c r="F8" t="s">
        <v>108</v>
      </c>
      <c r="G8" t="s">
        <v>109</v>
      </c>
      <c r="H8" t="s">
        <v>41</v>
      </c>
      <c r="I8" t="s">
        <v>42</v>
      </c>
      <c r="L8" s="1">
        <v>43553.622037037036</v>
      </c>
      <c r="M8" s="1">
        <v>44687.946689814817</v>
      </c>
      <c r="N8" s="1">
        <v>43553.622037037036</v>
      </c>
      <c r="O8" t="s">
        <v>110</v>
      </c>
      <c r="P8" t="s">
        <v>111</v>
      </c>
      <c r="Q8" t="s">
        <v>45</v>
      </c>
      <c r="R8" t="s">
        <v>46</v>
      </c>
      <c r="S8" t="s">
        <v>101</v>
      </c>
      <c r="U8" t="b">
        <v>1</v>
      </c>
      <c r="V8" s="2">
        <v>14500000</v>
      </c>
      <c r="W8" s="2">
        <v>6525000</v>
      </c>
      <c r="X8" t="b">
        <v>1</v>
      </c>
      <c r="Y8" t="s">
        <v>112</v>
      </c>
      <c r="Z8" t="s">
        <v>113</v>
      </c>
      <c r="AH8" t="s">
        <v>104</v>
      </c>
    </row>
    <row r="9" spans="1:39" hidden="1" x14ac:dyDescent="0.3">
      <c r="B9" t="s">
        <v>114</v>
      </c>
      <c r="C9" t="s">
        <v>115</v>
      </c>
      <c r="D9" t="s">
        <v>53</v>
      </c>
      <c r="E9" t="s">
        <v>116</v>
      </c>
      <c r="F9" t="s">
        <v>117</v>
      </c>
      <c r="G9" t="s">
        <v>118</v>
      </c>
      <c r="H9" t="s">
        <v>41</v>
      </c>
      <c r="I9" t="s">
        <v>42</v>
      </c>
      <c r="L9" s="1">
        <v>43549.769479166665</v>
      </c>
      <c r="M9" s="1">
        <v>44538.957615740743</v>
      </c>
      <c r="N9" s="1">
        <v>43549.769479166665</v>
      </c>
      <c r="O9" t="s">
        <v>110</v>
      </c>
      <c r="P9" t="s">
        <v>111</v>
      </c>
      <c r="Q9" t="s">
        <v>45</v>
      </c>
      <c r="R9" t="s">
        <v>46</v>
      </c>
      <c r="S9" t="s">
        <v>101</v>
      </c>
      <c r="U9" t="b">
        <v>1</v>
      </c>
      <c r="V9" s="2">
        <v>11000000</v>
      </c>
      <c r="W9" s="2">
        <v>4950000</v>
      </c>
      <c r="X9" t="b">
        <v>1</v>
      </c>
      <c r="Y9" t="s">
        <v>112</v>
      </c>
      <c r="Z9" t="s">
        <v>113</v>
      </c>
      <c r="AH9" t="s">
        <v>104</v>
      </c>
    </row>
    <row r="10" spans="1:39" hidden="1" x14ac:dyDescent="0.3">
      <c r="B10" t="s">
        <v>119</v>
      </c>
      <c r="C10" t="s">
        <v>120</v>
      </c>
      <c r="D10" t="s">
        <v>95</v>
      </c>
      <c r="E10" t="s">
        <v>121</v>
      </c>
      <c r="F10" t="s">
        <v>122</v>
      </c>
      <c r="G10" t="s">
        <v>123</v>
      </c>
      <c r="H10" t="s">
        <v>41</v>
      </c>
      <c r="I10" t="s">
        <v>42</v>
      </c>
      <c r="L10" s="1">
        <v>43552.636041666665</v>
      </c>
      <c r="M10" s="1">
        <v>44846.962164351855</v>
      </c>
      <c r="N10" s="1">
        <v>43552.636041666665</v>
      </c>
      <c r="O10" t="s">
        <v>124</v>
      </c>
      <c r="P10" t="s">
        <v>125</v>
      </c>
      <c r="Q10" t="s">
        <v>45</v>
      </c>
      <c r="R10" t="s">
        <v>46</v>
      </c>
      <c r="S10" t="s">
        <v>101</v>
      </c>
      <c r="U10" t="b">
        <v>1</v>
      </c>
      <c r="V10" s="2">
        <v>41000000</v>
      </c>
      <c r="W10" s="2">
        <v>20500000</v>
      </c>
      <c r="X10" t="b">
        <v>1</v>
      </c>
      <c r="Y10" t="s">
        <v>126</v>
      </c>
      <c r="Z10" t="s">
        <v>127</v>
      </c>
      <c r="AH10" t="s">
        <v>128</v>
      </c>
    </row>
    <row r="11" spans="1:39" hidden="1" x14ac:dyDescent="0.3">
      <c r="A11" t="s">
        <v>129</v>
      </c>
      <c r="B11" t="s">
        <v>130</v>
      </c>
      <c r="C11" t="s">
        <v>131</v>
      </c>
      <c r="D11" t="s">
        <v>53</v>
      </c>
      <c r="E11" t="s">
        <v>132</v>
      </c>
      <c r="F11" t="s">
        <v>133</v>
      </c>
      <c r="G11" t="s">
        <v>134</v>
      </c>
      <c r="H11" t="s">
        <v>41</v>
      </c>
      <c r="I11" t="s">
        <v>42</v>
      </c>
      <c r="L11" s="1">
        <v>42944.578148148146</v>
      </c>
      <c r="M11" s="1">
        <v>43970.06144675926</v>
      </c>
      <c r="N11" s="1">
        <v>42944.578148148146</v>
      </c>
      <c r="O11" t="s">
        <v>135</v>
      </c>
      <c r="P11" t="s">
        <v>136</v>
      </c>
      <c r="Q11" t="s">
        <v>45</v>
      </c>
      <c r="R11" t="s">
        <v>46</v>
      </c>
      <c r="S11" t="s">
        <v>66</v>
      </c>
      <c r="U11" t="b">
        <v>0</v>
      </c>
      <c r="V11" s="2">
        <v>2359549.59</v>
      </c>
      <c r="W11" s="2">
        <v>2005617.15</v>
      </c>
      <c r="Y11" t="s">
        <v>137</v>
      </c>
      <c r="Z11" t="s">
        <v>138</v>
      </c>
      <c r="AD11" t="b">
        <v>0</v>
      </c>
      <c r="AE11" t="s">
        <v>139</v>
      </c>
      <c r="AF11" t="s">
        <v>140</v>
      </c>
      <c r="AG11" t="b">
        <v>0</v>
      </c>
      <c r="AH11" t="s">
        <v>141</v>
      </c>
    </row>
    <row r="12" spans="1:39" hidden="1" x14ac:dyDescent="0.3">
      <c r="A12" t="s">
        <v>129</v>
      </c>
      <c r="B12" t="s">
        <v>142</v>
      </c>
      <c r="C12" t="s">
        <v>143</v>
      </c>
      <c r="D12" t="s">
        <v>144</v>
      </c>
      <c r="E12" t="s">
        <v>145</v>
      </c>
      <c r="F12" t="s">
        <v>146</v>
      </c>
      <c r="G12" t="s">
        <v>147</v>
      </c>
      <c r="H12" t="s">
        <v>41</v>
      </c>
      <c r="I12" t="s">
        <v>42</v>
      </c>
      <c r="L12" s="1">
        <v>42947.422002314815</v>
      </c>
      <c r="M12" s="1">
        <v>43970.06108796296</v>
      </c>
      <c r="N12" s="1">
        <v>42947.422002314815</v>
      </c>
      <c r="O12" t="s">
        <v>135</v>
      </c>
      <c r="P12" t="s">
        <v>136</v>
      </c>
      <c r="Q12" t="s">
        <v>45</v>
      </c>
      <c r="R12" t="s">
        <v>46</v>
      </c>
      <c r="S12" t="s">
        <v>66</v>
      </c>
      <c r="U12" t="b">
        <v>0</v>
      </c>
      <c r="V12" s="2">
        <v>2004481.76</v>
      </c>
      <c r="W12" s="2">
        <v>1703809.49</v>
      </c>
      <c r="Y12" t="s">
        <v>148</v>
      </c>
      <c r="Z12" t="s">
        <v>138</v>
      </c>
      <c r="AD12" t="b">
        <v>0</v>
      </c>
      <c r="AE12" t="s">
        <v>139</v>
      </c>
      <c r="AF12" t="s">
        <v>140</v>
      </c>
      <c r="AG12" t="b">
        <v>0</v>
      </c>
      <c r="AH12" t="s">
        <v>141</v>
      </c>
    </row>
    <row r="13" spans="1:39" hidden="1" x14ac:dyDescent="0.3">
      <c r="A13" t="s">
        <v>129</v>
      </c>
      <c r="B13" t="s">
        <v>149</v>
      </c>
      <c r="C13" t="s">
        <v>150</v>
      </c>
      <c r="D13" t="s">
        <v>37</v>
      </c>
      <c r="E13" t="s">
        <v>151</v>
      </c>
      <c r="F13" t="s">
        <v>39</v>
      </c>
      <c r="G13" t="s">
        <v>40</v>
      </c>
      <c r="H13" t="s">
        <v>41</v>
      </c>
      <c r="I13" t="s">
        <v>42</v>
      </c>
      <c r="L13" s="1">
        <v>42944.572777777779</v>
      </c>
      <c r="M13" s="1">
        <v>43970.061273148145</v>
      </c>
      <c r="N13" s="1">
        <v>42944.572777777779</v>
      </c>
      <c r="O13" t="s">
        <v>135</v>
      </c>
      <c r="P13" t="s">
        <v>136</v>
      </c>
      <c r="Q13" t="s">
        <v>45</v>
      </c>
      <c r="R13" t="s">
        <v>46</v>
      </c>
      <c r="S13" t="s">
        <v>66</v>
      </c>
      <c r="U13" t="b">
        <v>1</v>
      </c>
      <c r="V13" s="2">
        <v>31776071.789999999</v>
      </c>
      <c r="W13" s="2">
        <v>27009661.02</v>
      </c>
      <c r="Y13" t="s">
        <v>152</v>
      </c>
      <c r="Z13" t="s">
        <v>138</v>
      </c>
      <c r="AD13" t="b">
        <v>0</v>
      </c>
      <c r="AE13" t="s">
        <v>139</v>
      </c>
      <c r="AF13" t="s">
        <v>140</v>
      </c>
      <c r="AG13" t="b">
        <v>0</v>
      </c>
      <c r="AH13" t="s">
        <v>141</v>
      </c>
    </row>
    <row r="14" spans="1:39" hidden="1" x14ac:dyDescent="0.3">
      <c r="A14" t="s">
        <v>129</v>
      </c>
      <c r="B14" t="s">
        <v>153</v>
      </c>
      <c r="C14" t="s">
        <v>154</v>
      </c>
      <c r="D14" t="s">
        <v>95</v>
      </c>
      <c r="E14" t="s">
        <v>155</v>
      </c>
      <c r="F14" t="s">
        <v>156</v>
      </c>
      <c r="G14" t="s">
        <v>157</v>
      </c>
      <c r="H14" t="s">
        <v>41</v>
      </c>
      <c r="I14" t="s">
        <v>42</v>
      </c>
      <c r="L14" s="1">
        <v>42947.423136574071</v>
      </c>
      <c r="M14" s="1">
        <v>43970.062442129631</v>
      </c>
      <c r="N14" s="1">
        <v>42947.423136574071</v>
      </c>
      <c r="O14" t="s">
        <v>135</v>
      </c>
      <c r="P14" t="s">
        <v>136</v>
      </c>
      <c r="Q14" t="s">
        <v>45</v>
      </c>
      <c r="R14" t="s">
        <v>46</v>
      </c>
      <c r="S14" t="s">
        <v>66</v>
      </c>
      <c r="U14" t="b">
        <v>0</v>
      </c>
      <c r="V14" s="2">
        <v>2601150.4500000002</v>
      </c>
      <c r="W14" s="2">
        <v>2210977.88</v>
      </c>
      <c r="Y14" t="s">
        <v>158</v>
      </c>
      <c r="Z14" t="s">
        <v>138</v>
      </c>
      <c r="AD14" t="b">
        <v>0</v>
      </c>
      <c r="AE14" t="s">
        <v>139</v>
      </c>
      <c r="AF14" t="s">
        <v>140</v>
      </c>
      <c r="AG14" t="b">
        <v>0</v>
      </c>
      <c r="AH14" t="s">
        <v>141</v>
      </c>
    </row>
    <row r="15" spans="1:39" hidden="1" x14ac:dyDescent="0.3">
      <c r="A15" t="s">
        <v>129</v>
      </c>
      <c r="B15" t="s">
        <v>159</v>
      </c>
      <c r="C15" t="s">
        <v>160</v>
      </c>
      <c r="D15" t="s">
        <v>144</v>
      </c>
      <c r="E15" t="s">
        <v>161</v>
      </c>
      <c r="F15" t="s">
        <v>162</v>
      </c>
      <c r="G15" t="s">
        <v>163</v>
      </c>
      <c r="H15" t="s">
        <v>41</v>
      </c>
      <c r="I15" t="s">
        <v>42</v>
      </c>
      <c r="L15" s="1">
        <v>42947.425891203704</v>
      </c>
      <c r="M15" s="1">
        <v>43970.062384259261</v>
      </c>
      <c r="N15" s="1">
        <v>42947.425891203704</v>
      </c>
      <c r="O15" t="s">
        <v>135</v>
      </c>
      <c r="P15" t="s">
        <v>136</v>
      </c>
      <c r="Q15" t="s">
        <v>45</v>
      </c>
      <c r="R15" t="s">
        <v>46</v>
      </c>
      <c r="S15" t="s">
        <v>66</v>
      </c>
      <c r="U15" t="b">
        <v>0</v>
      </c>
      <c r="V15" s="2">
        <v>1619825.95</v>
      </c>
      <c r="W15" s="2">
        <v>1376852.05</v>
      </c>
      <c r="Y15" t="s">
        <v>164</v>
      </c>
      <c r="Z15" t="s">
        <v>138</v>
      </c>
      <c r="AD15" t="b">
        <v>0</v>
      </c>
      <c r="AE15" t="s">
        <v>139</v>
      </c>
      <c r="AF15" t="s">
        <v>140</v>
      </c>
      <c r="AG15" t="b">
        <v>0</v>
      </c>
      <c r="AH15" t="s">
        <v>141</v>
      </c>
    </row>
    <row r="16" spans="1:39" hidden="1" x14ac:dyDescent="0.3">
      <c r="A16" t="s">
        <v>129</v>
      </c>
      <c r="B16" t="s">
        <v>165</v>
      </c>
      <c r="C16" t="s">
        <v>166</v>
      </c>
      <c r="D16" t="s">
        <v>53</v>
      </c>
      <c r="E16" t="s">
        <v>167</v>
      </c>
      <c r="F16" t="s">
        <v>39</v>
      </c>
      <c r="G16" t="s">
        <v>40</v>
      </c>
      <c r="H16" t="s">
        <v>41</v>
      </c>
      <c r="I16" t="s">
        <v>42</v>
      </c>
      <c r="L16" s="1">
        <v>43158.4453125</v>
      </c>
      <c r="M16" s="1">
        <v>43970.055659722224</v>
      </c>
      <c r="N16" s="1">
        <v>43158.4453125</v>
      </c>
      <c r="O16" t="s">
        <v>135</v>
      </c>
      <c r="P16" t="s">
        <v>136</v>
      </c>
      <c r="Q16" t="s">
        <v>45</v>
      </c>
      <c r="R16" t="s">
        <v>46</v>
      </c>
      <c r="S16" t="s">
        <v>66</v>
      </c>
      <c r="U16" t="b">
        <v>1</v>
      </c>
      <c r="V16" s="2">
        <v>40024708.899999999</v>
      </c>
      <c r="W16" s="2">
        <v>34021002.560000002</v>
      </c>
      <c r="Y16" t="s">
        <v>168</v>
      </c>
      <c r="Z16" t="s">
        <v>138</v>
      </c>
      <c r="AD16" t="b">
        <v>0</v>
      </c>
      <c r="AE16" t="s">
        <v>169</v>
      </c>
      <c r="AF16" t="s">
        <v>170</v>
      </c>
      <c r="AG16" t="b">
        <v>0</v>
      </c>
      <c r="AH16" t="s">
        <v>141</v>
      </c>
    </row>
    <row r="17" spans="1:34" hidden="1" x14ac:dyDescent="0.3">
      <c r="A17" t="s">
        <v>129</v>
      </c>
      <c r="B17" t="s">
        <v>171</v>
      </c>
      <c r="C17" t="s">
        <v>172</v>
      </c>
      <c r="D17" t="s">
        <v>37</v>
      </c>
      <c r="E17" t="s">
        <v>173</v>
      </c>
      <c r="F17" t="s">
        <v>174</v>
      </c>
      <c r="G17" t="s">
        <v>175</v>
      </c>
      <c r="H17" t="s">
        <v>41</v>
      </c>
      <c r="I17" t="s">
        <v>42</v>
      </c>
      <c r="L17" s="1">
        <v>43158.618020833332</v>
      </c>
      <c r="M17" s="1">
        <v>43970.063310185185</v>
      </c>
      <c r="N17" s="1">
        <v>43158.618020833332</v>
      </c>
      <c r="O17" t="s">
        <v>135</v>
      </c>
      <c r="P17" t="s">
        <v>136</v>
      </c>
      <c r="Q17" t="s">
        <v>45</v>
      </c>
      <c r="R17" t="s">
        <v>46</v>
      </c>
      <c r="S17" t="s">
        <v>66</v>
      </c>
      <c r="U17" t="b">
        <v>1</v>
      </c>
      <c r="V17" s="2">
        <v>8098805</v>
      </c>
      <c r="W17" s="2">
        <v>6883984.25</v>
      </c>
      <c r="X17" t="b">
        <v>0</v>
      </c>
      <c r="Y17" t="s">
        <v>176</v>
      </c>
      <c r="Z17" t="s">
        <v>138</v>
      </c>
      <c r="AD17" t="b">
        <v>0</v>
      </c>
      <c r="AE17" t="s">
        <v>169</v>
      </c>
      <c r="AF17" t="s">
        <v>170</v>
      </c>
      <c r="AG17" t="b">
        <v>0</v>
      </c>
      <c r="AH17" t="s">
        <v>141</v>
      </c>
    </row>
    <row r="18" spans="1:34" hidden="1" x14ac:dyDescent="0.3">
      <c r="A18" t="s">
        <v>129</v>
      </c>
      <c r="B18" t="s">
        <v>177</v>
      </c>
      <c r="C18" t="s">
        <v>178</v>
      </c>
      <c r="D18" t="s">
        <v>37</v>
      </c>
      <c r="E18" t="s">
        <v>179</v>
      </c>
      <c r="F18" t="s">
        <v>180</v>
      </c>
      <c r="G18" t="s">
        <v>181</v>
      </c>
      <c r="H18" t="s">
        <v>41</v>
      </c>
      <c r="I18" t="s">
        <v>42</v>
      </c>
      <c r="L18" s="1">
        <v>43159.447141203702</v>
      </c>
      <c r="M18" s="1">
        <v>43970.059016203704</v>
      </c>
      <c r="N18" s="1">
        <v>43159.447141203702</v>
      </c>
      <c r="O18" t="s">
        <v>135</v>
      </c>
      <c r="P18" t="s">
        <v>136</v>
      </c>
      <c r="Q18" t="s">
        <v>45</v>
      </c>
      <c r="R18" t="s">
        <v>46</v>
      </c>
      <c r="S18" t="s">
        <v>66</v>
      </c>
      <c r="U18" t="b">
        <v>1</v>
      </c>
      <c r="V18" s="2">
        <v>5294104</v>
      </c>
      <c r="W18" s="2">
        <v>4499988.4000000004</v>
      </c>
      <c r="Y18" t="s">
        <v>182</v>
      </c>
      <c r="Z18" t="s">
        <v>138</v>
      </c>
      <c r="AD18" t="b">
        <v>0</v>
      </c>
      <c r="AE18" t="s">
        <v>169</v>
      </c>
      <c r="AF18" t="s">
        <v>170</v>
      </c>
      <c r="AG18" t="b">
        <v>0</v>
      </c>
      <c r="AH18" t="s">
        <v>141</v>
      </c>
    </row>
    <row r="19" spans="1:34" hidden="1" x14ac:dyDescent="0.3">
      <c r="A19" t="s">
        <v>129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41</v>
      </c>
      <c r="I19" t="s">
        <v>42</v>
      </c>
      <c r="L19" s="1">
        <v>43158.400289351855</v>
      </c>
      <c r="M19" s="1">
        <v>43970.060671296298</v>
      </c>
      <c r="N19" s="1">
        <v>43158.400289351855</v>
      </c>
      <c r="O19" t="s">
        <v>135</v>
      </c>
      <c r="P19" t="s">
        <v>136</v>
      </c>
      <c r="Q19" t="s">
        <v>45</v>
      </c>
      <c r="R19" t="s">
        <v>46</v>
      </c>
      <c r="S19" t="s">
        <v>66</v>
      </c>
      <c r="U19" t="b">
        <v>0</v>
      </c>
      <c r="V19" s="2">
        <v>1199306.3999999999</v>
      </c>
      <c r="W19" s="2">
        <v>1019410.44</v>
      </c>
      <c r="Y19" t="s">
        <v>189</v>
      </c>
      <c r="Z19" t="s">
        <v>138</v>
      </c>
      <c r="AD19" t="b">
        <v>0</v>
      </c>
      <c r="AE19" t="s">
        <v>169</v>
      </c>
      <c r="AF19" t="s">
        <v>170</v>
      </c>
      <c r="AG19" t="b">
        <v>0</v>
      </c>
      <c r="AH19" t="s">
        <v>141</v>
      </c>
    </row>
    <row r="20" spans="1:34" hidden="1" x14ac:dyDescent="0.3">
      <c r="A20" t="s">
        <v>129</v>
      </c>
      <c r="B20" t="s">
        <v>190</v>
      </c>
      <c r="C20" t="s">
        <v>191</v>
      </c>
      <c r="D20" t="s">
        <v>37</v>
      </c>
      <c r="E20" t="s">
        <v>192</v>
      </c>
      <c r="F20" t="s">
        <v>156</v>
      </c>
      <c r="G20" t="s">
        <v>157</v>
      </c>
      <c r="H20" t="s">
        <v>41</v>
      </c>
      <c r="I20" t="s">
        <v>42</v>
      </c>
      <c r="L20" s="1">
        <v>43158.581006944441</v>
      </c>
      <c r="M20" s="1">
        <v>43970.060763888891</v>
      </c>
      <c r="N20" s="1">
        <v>43158.581006944441</v>
      </c>
      <c r="O20" t="s">
        <v>135</v>
      </c>
      <c r="P20" t="s">
        <v>136</v>
      </c>
      <c r="Q20" t="s">
        <v>45</v>
      </c>
      <c r="R20" t="s">
        <v>46</v>
      </c>
      <c r="S20" t="s">
        <v>66</v>
      </c>
      <c r="U20" t="b">
        <v>0</v>
      </c>
      <c r="V20" s="2">
        <v>650540.67000000004</v>
      </c>
      <c r="W20" s="2">
        <v>552959.56000000006</v>
      </c>
      <c r="Y20" t="s">
        <v>193</v>
      </c>
      <c r="Z20" t="s">
        <v>138</v>
      </c>
      <c r="AD20" t="b">
        <v>0</v>
      </c>
      <c r="AE20" t="s">
        <v>169</v>
      </c>
      <c r="AF20" t="s">
        <v>170</v>
      </c>
      <c r="AG20" t="b">
        <v>0</v>
      </c>
      <c r="AH20" t="s">
        <v>141</v>
      </c>
    </row>
    <row r="21" spans="1:34" hidden="1" x14ac:dyDescent="0.3">
      <c r="A21" t="s">
        <v>129</v>
      </c>
      <c r="B21" t="s">
        <v>194</v>
      </c>
      <c r="C21" t="s">
        <v>195</v>
      </c>
      <c r="D21" t="s">
        <v>53</v>
      </c>
      <c r="E21" t="s">
        <v>196</v>
      </c>
      <c r="F21" t="s">
        <v>146</v>
      </c>
      <c r="G21" t="s">
        <v>147</v>
      </c>
      <c r="H21" t="s">
        <v>41</v>
      </c>
      <c r="I21" t="s">
        <v>42</v>
      </c>
      <c r="L21" s="1">
        <v>43157.5621875</v>
      </c>
      <c r="M21" s="1">
        <v>43970.060717592591</v>
      </c>
      <c r="N21" s="1">
        <v>43157.5621875</v>
      </c>
      <c r="O21" t="s">
        <v>135</v>
      </c>
      <c r="P21" t="s">
        <v>136</v>
      </c>
      <c r="Q21" t="s">
        <v>45</v>
      </c>
      <c r="R21" t="s">
        <v>46</v>
      </c>
      <c r="S21" t="s">
        <v>66</v>
      </c>
      <c r="U21" t="b">
        <v>0</v>
      </c>
      <c r="V21" s="2">
        <v>1363247.71</v>
      </c>
      <c r="W21" s="2">
        <v>1158760.55</v>
      </c>
      <c r="Y21" t="s">
        <v>197</v>
      </c>
      <c r="Z21" t="s">
        <v>138</v>
      </c>
      <c r="AD21" t="b">
        <v>0</v>
      </c>
      <c r="AE21" t="s">
        <v>169</v>
      </c>
      <c r="AF21" t="s">
        <v>170</v>
      </c>
      <c r="AG21" t="b">
        <v>0</v>
      </c>
      <c r="AH21" t="s">
        <v>141</v>
      </c>
    </row>
    <row r="22" spans="1:34" hidden="1" x14ac:dyDescent="0.3">
      <c r="A22" t="s">
        <v>129</v>
      </c>
      <c r="B22" t="s">
        <v>198</v>
      </c>
      <c r="C22" t="s">
        <v>199</v>
      </c>
      <c r="D22" t="s">
        <v>53</v>
      </c>
      <c r="E22" t="s">
        <v>200</v>
      </c>
      <c r="F22" t="s">
        <v>201</v>
      </c>
      <c r="G22" t="s">
        <v>202</v>
      </c>
      <c r="H22" t="s">
        <v>41</v>
      </c>
      <c r="I22" t="s">
        <v>42</v>
      </c>
      <c r="L22" s="1">
        <v>42845.146412037036</v>
      </c>
      <c r="M22" s="1">
        <v>43970.052800925929</v>
      </c>
      <c r="N22" s="1">
        <v>42845.146412037036</v>
      </c>
      <c r="O22" t="s">
        <v>135</v>
      </c>
      <c r="P22" t="s">
        <v>136</v>
      </c>
      <c r="Q22" t="s">
        <v>45</v>
      </c>
      <c r="R22" t="s">
        <v>46</v>
      </c>
      <c r="S22" t="s">
        <v>66</v>
      </c>
      <c r="U22" t="b">
        <v>0</v>
      </c>
      <c r="V22" s="2">
        <v>2923176.99</v>
      </c>
      <c r="W22" s="2">
        <v>2484700.44</v>
      </c>
      <c r="Y22" t="s">
        <v>203</v>
      </c>
      <c r="Z22" t="s">
        <v>138</v>
      </c>
      <c r="AD22" t="b">
        <v>0</v>
      </c>
      <c r="AE22" t="s">
        <v>204</v>
      </c>
      <c r="AF22" t="s">
        <v>205</v>
      </c>
      <c r="AG22" t="b">
        <v>0</v>
      </c>
      <c r="AH22" t="s">
        <v>141</v>
      </c>
    </row>
    <row r="23" spans="1:34" hidden="1" x14ac:dyDescent="0.3">
      <c r="A23" t="s">
        <v>129</v>
      </c>
      <c r="B23" t="s">
        <v>206</v>
      </c>
      <c r="C23" t="s">
        <v>207</v>
      </c>
      <c r="D23" t="s">
        <v>53</v>
      </c>
      <c r="E23" t="s">
        <v>208</v>
      </c>
      <c r="F23" t="s">
        <v>209</v>
      </c>
      <c r="G23" t="s">
        <v>210</v>
      </c>
      <c r="H23" t="s">
        <v>41</v>
      </c>
      <c r="I23" t="s">
        <v>42</v>
      </c>
      <c r="L23" s="1">
        <v>42843.587164351855</v>
      </c>
      <c r="M23" s="1">
        <v>43970.051944444444</v>
      </c>
      <c r="N23" s="1">
        <v>42843.587164351855</v>
      </c>
      <c r="O23" t="s">
        <v>135</v>
      </c>
      <c r="P23" t="s">
        <v>136</v>
      </c>
      <c r="Q23" t="s">
        <v>45</v>
      </c>
      <c r="R23" t="s">
        <v>46</v>
      </c>
      <c r="S23" t="s">
        <v>66</v>
      </c>
      <c r="U23" t="b">
        <v>1</v>
      </c>
      <c r="V23" s="2">
        <v>12000000</v>
      </c>
      <c r="W23" s="2">
        <v>10200000</v>
      </c>
      <c r="Y23" t="s">
        <v>211</v>
      </c>
      <c r="Z23" t="s">
        <v>138</v>
      </c>
      <c r="AD23" t="b">
        <v>0</v>
      </c>
      <c r="AE23" t="s">
        <v>204</v>
      </c>
      <c r="AF23" t="s">
        <v>205</v>
      </c>
      <c r="AG23" t="b">
        <v>0</v>
      </c>
      <c r="AH23" t="s">
        <v>141</v>
      </c>
    </row>
    <row r="24" spans="1:34" hidden="1" x14ac:dyDescent="0.3">
      <c r="A24" t="s">
        <v>129</v>
      </c>
      <c r="B24" t="s">
        <v>212</v>
      </c>
      <c r="C24" t="s">
        <v>213</v>
      </c>
      <c r="D24" t="s">
        <v>53</v>
      </c>
      <c r="E24" t="s">
        <v>214</v>
      </c>
      <c r="F24" t="s">
        <v>39</v>
      </c>
      <c r="G24" t="s">
        <v>40</v>
      </c>
      <c r="H24" t="s">
        <v>41</v>
      </c>
      <c r="I24" t="s">
        <v>42</v>
      </c>
      <c r="L24" s="1">
        <v>42845.44332175926</v>
      </c>
      <c r="M24" s="1">
        <v>43970.05505787037</v>
      </c>
      <c r="N24" s="1">
        <v>42845.44332175926</v>
      </c>
      <c r="O24" t="s">
        <v>135</v>
      </c>
      <c r="P24" t="s">
        <v>136</v>
      </c>
      <c r="Q24" t="s">
        <v>45</v>
      </c>
      <c r="R24" t="s">
        <v>46</v>
      </c>
      <c r="S24" t="s">
        <v>66</v>
      </c>
      <c r="U24" t="b">
        <v>1</v>
      </c>
      <c r="V24" s="2">
        <v>11933562</v>
      </c>
      <c r="W24" s="2">
        <v>10143527.699999999</v>
      </c>
      <c r="Y24" t="s">
        <v>215</v>
      </c>
      <c r="Z24" t="s">
        <v>138</v>
      </c>
      <c r="AD24" t="b">
        <v>0</v>
      </c>
      <c r="AE24" t="s">
        <v>204</v>
      </c>
      <c r="AF24" t="s">
        <v>205</v>
      </c>
      <c r="AG24" t="b">
        <v>0</v>
      </c>
      <c r="AH24" t="s">
        <v>141</v>
      </c>
    </row>
    <row r="25" spans="1:34" hidden="1" x14ac:dyDescent="0.3">
      <c r="A25" t="s">
        <v>129</v>
      </c>
      <c r="B25" t="s">
        <v>216</v>
      </c>
      <c r="C25" t="s">
        <v>217</v>
      </c>
      <c r="D25" t="s">
        <v>53</v>
      </c>
      <c r="E25" t="s">
        <v>218</v>
      </c>
      <c r="F25" t="s">
        <v>219</v>
      </c>
      <c r="G25" t="s">
        <v>220</v>
      </c>
      <c r="H25" t="s">
        <v>41</v>
      </c>
      <c r="I25" t="s">
        <v>42</v>
      </c>
      <c r="L25" s="1">
        <v>42845.476944444446</v>
      </c>
      <c r="M25" s="1">
        <v>43970.052685185183</v>
      </c>
      <c r="N25" s="1">
        <v>42845.476944444446</v>
      </c>
      <c r="O25" t="s">
        <v>135</v>
      </c>
      <c r="P25" t="s">
        <v>136</v>
      </c>
      <c r="Q25" t="s">
        <v>45</v>
      </c>
      <c r="R25" t="s">
        <v>46</v>
      </c>
      <c r="S25" t="s">
        <v>66</v>
      </c>
      <c r="U25" t="b">
        <v>1</v>
      </c>
      <c r="V25" s="2">
        <v>10413861.09</v>
      </c>
      <c r="W25" s="2">
        <v>8851781.9199999999</v>
      </c>
      <c r="Y25" t="s">
        <v>221</v>
      </c>
      <c r="Z25" t="s">
        <v>138</v>
      </c>
      <c r="AD25" t="b">
        <v>0</v>
      </c>
      <c r="AE25" t="s">
        <v>204</v>
      </c>
      <c r="AF25" t="s">
        <v>205</v>
      </c>
      <c r="AG25" t="b">
        <v>0</v>
      </c>
      <c r="AH25" t="s">
        <v>141</v>
      </c>
    </row>
    <row r="26" spans="1:34" hidden="1" x14ac:dyDescent="0.3">
      <c r="A26" t="s">
        <v>129</v>
      </c>
      <c r="B26" t="s">
        <v>222</v>
      </c>
      <c r="C26" t="s">
        <v>223</v>
      </c>
      <c r="D26" t="s">
        <v>95</v>
      </c>
      <c r="E26" t="s">
        <v>224</v>
      </c>
      <c r="F26" t="s">
        <v>225</v>
      </c>
      <c r="G26" t="s">
        <v>226</v>
      </c>
      <c r="H26" t="s">
        <v>41</v>
      </c>
      <c r="I26" t="s">
        <v>42</v>
      </c>
      <c r="L26" s="1">
        <v>42845.420162037037</v>
      </c>
      <c r="M26" s="1">
        <v>43970.05872685185</v>
      </c>
      <c r="N26" s="1">
        <v>42845.420162037037</v>
      </c>
      <c r="O26" t="s">
        <v>135</v>
      </c>
      <c r="P26" t="s">
        <v>136</v>
      </c>
      <c r="Q26" t="s">
        <v>45</v>
      </c>
      <c r="R26" t="s">
        <v>46</v>
      </c>
      <c r="S26" t="s">
        <v>66</v>
      </c>
      <c r="U26" t="b">
        <v>1</v>
      </c>
      <c r="V26" s="2">
        <v>11998810</v>
      </c>
      <c r="W26" s="2">
        <v>10198988.5</v>
      </c>
      <c r="Y26" t="s">
        <v>227</v>
      </c>
      <c r="Z26" t="s">
        <v>138</v>
      </c>
      <c r="AD26" t="b">
        <v>0</v>
      </c>
      <c r="AE26" t="s">
        <v>204</v>
      </c>
      <c r="AF26" t="s">
        <v>205</v>
      </c>
      <c r="AG26" t="b">
        <v>0</v>
      </c>
      <c r="AH26" t="s">
        <v>141</v>
      </c>
    </row>
    <row r="27" spans="1:34" hidden="1" x14ac:dyDescent="0.3">
      <c r="A27" t="s">
        <v>129</v>
      </c>
      <c r="B27" t="s">
        <v>228</v>
      </c>
      <c r="C27" t="s">
        <v>229</v>
      </c>
      <c r="D27" t="s">
        <v>53</v>
      </c>
      <c r="E27" t="s">
        <v>230</v>
      </c>
      <c r="F27" t="s">
        <v>231</v>
      </c>
      <c r="G27" t="s">
        <v>232</v>
      </c>
      <c r="H27" t="s">
        <v>41</v>
      </c>
      <c r="I27" t="s">
        <v>42</v>
      </c>
      <c r="L27" s="1">
        <v>42844.461400462962</v>
      </c>
      <c r="M27" s="1">
        <v>43970.052060185182</v>
      </c>
      <c r="N27" s="1">
        <v>42844.461400462962</v>
      </c>
      <c r="O27" t="s">
        <v>135</v>
      </c>
      <c r="P27" t="s">
        <v>136</v>
      </c>
      <c r="Q27" t="s">
        <v>45</v>
      </c>
      <c r="R27" t="s">
        <v>46</v>
      </c>
      <c r="S27" t="s">
        <v>66</v>
      </c>
      <c r="U27" t="b">
        <v>0</v>
      </c>
      <c r="V27" s="2">
        <v>4135829.86</v>
      </c>
      <c r="W27" s="2">
        <v>3515455.38</v>
      </c>
      <c r="Y27" t="s">
        <v>233</v>
      </c>
      <c r="Z27" t="s">
        <v>138</v>
      </c>
      <c r="AD27" t="b">
        <v>0</v>
      </c>
      <c r="AE27" t="s">
        <v>204</v>
      </c>
      <c r="AF27" t="s">
        <v>205</v>
      </c>
      <c r="AG27" t="b">
        <v>0</v>
      </c>
      <c r="AH27" t="s">
        <v>141</v>
      </c>
    </row>
    <row r="28" spans="1:34" hidden="1" x14ac:dyDescent="0.3">
      <c r="A28" t="s">
        <v>129</v>
      </c>
      <c r="B28" t="s">
        <v>234</v>
      </c>
      <c r="C28" t="s">
        <v>235</v>
      </c>
      <c r="D28" t="s">
        <v>53</v>
      </c>
      <c r="E28" t="s">
        <v>236</v>
      </c>
      <c r="F28" t="s">
        <v>237</v>
      </c>
      <c r="G28" t="s">
        <v>238</v>
      </c>
      <c r="H28" t="s">
        <v>41</v>
      </c>
      <c r="I28" t="s">
        <v>42</v>
      </c>
      <c r="L28" s="1">
        <v>42845.446840277778</v>
      </c>
      <c r="M28" s="1">
        <v>43970.060324074075</v>
      </c>
      <c r="N28" s="1">
        <v>42845.446840277778</v>
      </c>
      <c r="O28" t="s">
        <v>135</v>
      </c>
      <c r="P28" t="s">
        <v>136</v>
      </c>
      <c r="Q28" t="s">
        <v>45</v>
      </c>
      <c r="R28" t="s">
        <v>46</v>
      </c>
      <c r="S28" t="s">
        <v>66</v>
      </c>
      <c r="U28" t="b">
        <v>0</v>
      </c>
      <c r="V28" s="2">
        <v>1906382</v>
      </c>
      <c r="W28" s="2">
        <v>1620424.7</v>
      </c>
      <c r="Y28" t="s">
        <v>239</v>
      </c>
      <c r="Z28" t="s">
        <v>138</v>
      </c>
      <c r="AD28" t="b">
        <v>0</v>
      </c>
      <c r="AE28" t="s">
        <v>204</v>
      </c>
      <c r="AF28" t="s">
        <v>205</v>
      </c>
      <c r="AG28" t="b">
        <v>0</v>
      </c>
      <c r="AH28" t="s">
        <v>141</v>
      </c>
    </row>
    <row r="29" spans="1:34" hidden="1" x14ac:dyDescent="0.3">
      <c r="A29" t="s">
        <v>129</v>
      </c>
      <c r="B29" t="s">
        <v>240</v>
      </c>
      <c r="C29" t="s">
        <v>241</v>
      </c>
      <c r="D29" t="s">
        <v>53</v>
      </c>
      <c r="E29" t="s">
        <v>242</v>
      </c>
      <c r="F29" t="s">
        <v>243</v>
      </c>
      <c r="G29" t="s">
        <v>244</v>
      </c>
      <c r="H29" t="s">
        <v>41</v>
      </c>
      <c r="I29" t="s">
        <v>42</v>
      </c>
      <c r="L29" s="1">
        <v>42828.436747685184</v>
      </c>
      <c r="M29" s="1">
        <v>43970.060266203705</v>
      </c>
      <c r="N29" s="1">
        <v>42828.436747685184</v>
      </c>
      <c r="O29" t="s">
        <v>135</v>
      </c>
      <c r="P29" t="s">
        <v>136</v>
      </c>
      <c r="Q29" t="s">
        <v>45</v>
      </c>
      <c r="R29" t="s">
        <v>46</v>
      </c>
      <c r="S29" t="s">
        <v>66</v>
      </c>
      <c r="U29" t="b">
        <v>1</v>
      </c>
      <c r="V29" s="2">
        <v>5899909.3300000001</v>
      </c>
      <c r="W29" s="2">
        <v>5014922.93</v>
      </c>
      <c r="Y29" t="s">
        <v>245</v>
      </c>
      <c r="Z29" t="s">
        <v>138</v>
      </c>
      <c r="AD29" t="b">
        <v>0</v>
      </c>
      <c r="AE29" t="s">
        <v>204</v>
      </c>
      <c r="AF29" t="s">
        <v>205</v>
      </c>
      <c r="AG29" t="b">
        <v>0</v>
      </c>
      <c r="AH29" t="s">
        <v>141</v>
      </c>
    </row>
    <row r="30" spans="1:34" hidden="1" x14ac:dyDescent="0.3">
      <c r="A30" t="s">
        <v>129</v>
      </c>
      <c r="B30" t="s">
        <v>246</v>
      </c>
      <c r="C30" t="s">
        <v>247</v>
      </c>
      <c r="D30" t="s">
        <v>53</v>
      </c>
      <c r="E30" t="s">
        <v>248</v>
      </c>
      <c r="F30" t="s">
        <v>249</v>
      </c>
      <c r="G30" t="s">
        <v>250</v>
      </c>
      <c r="H30" t="s">
        <v>41</v>
      </c>
      <c r="I30" t="s">
        <v>42</v>
      </c>
      <c r="L30" s="1">
        <v>42844.475694444445</v>
      </c>
      <c r="M30" s="1">
        <v>43970.052233796298</v>
      </c>
      <c r="N30" s="1">
        <v>42844.475694444445</v>
      </c>
      <c r="O30" t="s">
        <v>135</v>
      </c>
      <c r="P30" t="s">
        <v>136</v>
      </c>
      <c r="Q30" t="s">
        <v>45</v>
      </c>
      <c r="R30" t="s">
        <v>46</v>
      </c>
      <c r="S30" t="s">
        <v>66</v>
      </c>
      <c r="U30" t="b">
        <v>1</v>
      </c>
      <c r="V30" s="2">
        <v>5314715</v>
      </c>
      <c r="W30" s="2">
        <v>4517507.75</v>
      </c>
      <c r="X30" t="b">
        <v>0</v>
      </c>
      <c r="Y30" t="s">
        <v>251</v>
      </c>
      <c r="Z30" t="s">
        <v>138</v>
      </c>
      <c r="AD30" t="b">
        <v>0</v>
      </c>
      <c r="AE30" t="s">
        <v>204</v>
      </c>
      <c r="AF30" t="s">
        <v>205</v>
      </c>
      <c r="AG30" t="b">
        <v>0</v>
      </c>
      <c r="AH30" t="s">
        <v>141</v>
      </c>
    </row>
    <row r="31" spans="1:34" hidden="1" x14ac:dyDescent="0.3">
      <c r="A31" t="s">
        <v>129</v>
      </c>
      <c r="B31" t="s">
        <v>252</v>
      </c>
      <c r="C31" t="s">
        <v>253</v>
      </c>
      <c r="D31" t="s">
        <v>53</v>
      </c>
      <c r="E31" t="s">
        <v>254</v>
      </c>
      <c r="F31" t="s">
        <v>255</v>
      </c>
      <c r="G31" t="s">
        <v>256</v>
      </c>
      <c r="H31" t="s">
        <v>41</v>
      </c>
      <c r="I31" t="s">
        <v>42</v>
      </c>
      <c r="L31" s="1">
        <v>42845.431643518517</v>
      </c>
      <c r="M31" s="1">
        <v>43970.051701388889</v>
      </c>
      <c r="N31" s="1">
        <v>42845.431643518517</v>
      </c>
      <c r="O31" t="s">
        <v>135</v>
      </c>
      <c r="P31" t="s">
        <v>136</v>
      </c>
      <c r="Q31" t="s">
        <v>45</v>
      </c>
      <c r="R31" t="s">
        <v>46</v>
      </c>
      <c r="S31" t="s">
        <v>66</v>
      </c>
      <c r="U31" t="b">
        <v>0</v>
      </c>
      <c r="V31" s="2">
        <v>4317972.88</v>
      </c>
      <c r="W31" s="2">
        <v>3670276.94</v>
      </c>
      <c r="Y31" t="s">
        <v>257</v>
      </c>
      <c r="Z31" t="s">
        <v>138</v>
      </c>
      <c r="AD31" t="b">
        <v>0</v>
      </c>
      <c r="AE31" t="s">
        <v>204</v>
      </c>
      <c r="AF31" t="s">
        <v>205</v>
      </c>
      <c r="AG31" t="b">
        <v>0</v>
      </c>
      <c r="AH31" t="s">
        <v>141</v>
      </c>
    </row>
    <row r="32" spans="1:34" hidden="1" x14ac:dyDescent="0.3">
      <c r="A32" t="s">
        <v>129</v>
      </c>
      <c r="B32" t="s">
        <v>258</v>
      </c>
      <c r="C32" t="s">
        <v>259</v>
      </c>
      <c r="D32" t="s">
        <v>95</v>
      </c>
      <c r="E32" t="s">
        <v>260</v>
      </c>
      <c r="F32" t="s">
        <v>261</v>
      </c>
      <c r="G32" t="s">
        <v>262</v>
      </c>
      <c r="H32" t="s">
        <v>41</v>
      </c>
      <c r="I32" t="s">
        <v>42</v>
      </c>
      <c r="L32" s="1">
        <v>42844.652037037034</v>
      </c>
      <c r="M32" s="1">
        <v>43970.052743055552</v>
      </c>
      <c r="N32" s="1">
        <v>42844.652037037034</v>
      </c>
      <c r="O32" t="s">
        <v>135</v>
      </c>
      <c r="P32" t="s">
        <v>136</v>
      </c>
      <c r="Q32" t="s">
        <v>45</v>
      </c>
      <c r="R32" t="s">
        <v>46</v>
      </c>
      <c r="S32" t="s">
        <v>66</v>
      </c>
      <c r="U32" t="b">
        <v>0</v>
      </c>
      <c r="V32" s="2">
        <v>3181846</v>
      </c>
      <c r="W32" s="2">
        <v>2704569.1</v>
      </c>
      <c r="Y32" t="s">
        <v>263</v>
      </c>
      <c r="Z32" t="s">
        <v>138</v>
      </c>
      <c r="AD32" t="b">
        <v>0</v>
      </c>
      <c r="AE32" t="s">
        <v>204</v>
      </c>
      <c r="AF32" t="s">
        <v>205</v>
      </c>
      <c r="AG32" t="b">
        <v>0</v>
      </c>
      <c r="AH32" t="s">
        <v>141</v>
      </c>
    </row>
    <row r="33" spans="1:34" hidden="1" x14ac:dyDescent="0.3">
      <c r="A33" t="s">
        <v>129</v>
      </c>
      <c r="B33" t="s">
        <v>264</v>
      </c>
      <c r="C33" t="s">
        <v>265</v>
      </c>
      <c r="D33" t="s">
        <v>53</v>
      </c>
      <c r="E33" t="s">
        <v>266</v>
      </c>
      <c r="F33" t="s">
        <v>267</v>
      </c>
      <c r="G33" t="s">
        <v>268</v>
      </c>
      <c r="H33" t="s">
        <v>41</v>
      </c>
      <c r="I33" t="s">
        <v>42</v>
      </c>
      <c r="L33" s="1">
        <v>42845.49119212963</v>
      </c>
      <c r="M33" s="1">
        <v>43970.05678240741</v>
      </c>
      <c r="N33" s="1">
        <v>42845.49119212963</v>
      </c>
      <c r="O33" t="s">
        <v>135</v>
      </c>
      <c r="P33" t="s">
        <v>136</v>
      </c>
      <c r="Q33" t="s">
        <v>45</v>
      </c>
      <c r="R33" t="s">
        <v>46</v>
      </c>
      <c r="S33" t="s">
        <v>66</v>
      </c>
      <c r="U33" t="b">
        <v>1</v>
      </c>
      <c r="V33" s="2">
        <v>11897553</v>
      </c>
      <c r="W33" s="2">
        <v>10112920.050000001</v>
      </c>
      <c r="Y33" t="s">
        <v>269</v>
      </c>
      <c r="Z33" t="s">
        <v>138</v>
      </c>
      <c r="AD33" t="b">
        <v>0</v>
      </c>
      <c r="AE33" t="s">
        <v>204</v>
      </c>
      <c r="AF33" t="s">
        <v>205</v>
      </c>
      <c r="AG33" t="b">
        <v>0</v>
      </c>
      <c r="AH33" t="s">
        <v>141</v>
      </c>
    </row>
    <row r="34" spans="1:34" hidden="1" x14ac:dyDescent="0.3">
      <c r="A34" t="s">
        <v>129</v>
      </c>
      <c r="B34" t="s">
        <v>270</v>
      </c>
      <c r="C34" t="s">
        <v>271</v>
      </c>
      <c r="D34" t="s">
        <v>95</v>
      </c>
      <c r="E34" t="s">
        <v>272</v>
      </c>
      <c r="F34" t="s">
        <v>273</v>
      </c>
      <c r="G34" t="s">
        <v>274</v>
      </c>
      <c r="H34" t="s">
        <v>41</v>
      </c>
      <c r="I34" t="s">
        <v>42</v>
      </c>
      <c r="L34" s="1">
        <v>42845.350983796299</v>
      </c>
      <c r="M34" s="1">
        <v>43970.051886574074</v>
      </c>
      <c r="N34" s="1">
        <v>42845.350983796299</v>
      </c>
      <c r="O34" t="s">
        <v>135</v>
      </c>
      <c r="P34" t="s">
        <v>136</v>
      </c>
      <c r="Q34" t="s">
        <v>45</v>
      </c>
      <c r="R34" t="s">
        <v>46</v>
      </c>
      <c r="S34" t="s">
        <v>66</v>
      </c>
      <c r="U34" t="b">
        <v>0</v>
      </c>
      <c r="V34" s="2">
        <v>3000000</v>
      </c>
      <c r="W34" s="2">
        <v>2550000</v>
      </c>
      <c r="Y34" t="s">
        <v>275</v>
      </c>
      <c r="Z34" t="s">
        <v>138</v>
      </c>
      <c r="AD34" t="b">
        <v>0</v>
      </c>
      <c r="AE34" t="s">
        <v>204</v>
      </c>
      <c r="AF34" t="s">
        <v>205</v>
      </c>
      <c r="AG34" t="b">
        <v>0</v>
      </c>
      <c r="AH34" t="s">
        <v>141</v>
      </c>
    </row>
    <row r="35" spans="1:34" hidden="1" x14ac:dyDescent="0.3">
      <c r="A35" t="s">
        <v>129</v>
      </c>
      <c r="B35" t="s">
        <v>276</v>
      </c>
      <c r="C35" t="s">
        <v>277</v>
      </c>
      <c r="D35" t="s">
        <v>53</v>
      </c>
      <c r="E35" t="s">
        <v>278</v>
      </c>
      <c r="F35" t="s">
        <v>279</v>
      </c>
      <c r="G35" t="s">
        <v>280</v>
      </c>
      <c r="H35" t="s">
        <v>41</v>
      </c>
      <c r="I35" t="s">
        <v>42</v>
      </c>
      <c r="L35" s="1">
        <v>42844.386064814818</v>
      </c>
      <c r="M35" s="1">
        <v>43970.051828703705</v>
      </c>
      <c r="N35" s="1">
        <v>42844.386064814818</v>
      </c>
      <c r="O35" t="s">
        <v>135</v>
      </c>
      <c r="P35" t="s">
        <v>136</v>
      </c>
      <c r="Q35" t="s">
        <v>45</v>
      </c>
      <c r="R35" t="s">
        <v>46</v>
      </c>
      <c r="S35" t="s">
        <v>66</v>
      </c>
      <c r="U35" t="b">
        <v>1</v>
      </c>
      <c r="V35" s="2">
        <v>10604560</v>
      </c>
      <c r="W35" s="2">
        <v>9013876</v>
      </c>
      <c r="Y35" t="s">
        <v>281</v>
      </c>
      <c r="Z35" t="s">
        <v>138</v>
      </c>
      <c r="AD35" t="b">
        <v>0</v>
      </c>
      <c r="AE35" t="s">
        <v>204</v>
      </c>
      <c r="AF35" t="s">
        <v>205</v>
      </c>
      <c r="AG35" t="b">
        <v>0</v>
      </c>
      <c r="AH35" t="s">
        <v>141</v>
      </c>
    </row>
    <row r="36" spans="1:34" hidden="1" x14ac:dyDescent="0.3">
      <c r="A36" t="s">
        <v>129</v>
      </c>
      <c r="B36" t="s">
        <v>282</v>
      </c>
      <c r="C36" t="s">
        <v>283</v>
      </c>
      <c r="D36" t="s">
        <v>53</v>
      </c>
      <c r="E36" t="s">
        <v>284</v>
      </c>
      <c r="F36" t="s">
        <v>285</v>
      </c>
      <c r="G36" t="s">
        <v>286</v>
      </c>
      <c r="H36" t="s">
        <v>41</v>
      </c>
      <c r="I36" t="s">
        <v>42</v>
      </c>
      <c r="L36" s="1">
        <v>42845.464224537034</v>
      </c>
      <c r="M36" s="1">
        <v>43970.051759259259</v>
      </c>
      <c r="N36" s="1">
        <v>42845.464224537034</v>
      </c>
      <c r="O36" t="s">
        <v>135</v>
      </c>
      <c r="P36" t="s">
        <v>136</v>
      </c>
      <c r="Q36" t="s">
        <v>45</v>
      </c>
      <c r="R36" t="s">
        <v>46</v>
      </c>
      <c r="S36" t="s">
        <v>66</v>
      </c>
      <c r="U36" t="b">
        <v>1</v>
      </c>
      <c r="V36" s="2">
        <v>6437367.1299999999</v>
      </c>
      <c r="W36" s="2">
        <v>5471762.0599999996</v>
      </c>
      <c r="Y36" t="s">
        <v>287</v>
      </c>
      <c r="Z36" t="s">
        <v>138</v>
      </c>
      <c r="AD36" t="b">
        <v>0</v>
      </c>
      <c r="AE36" t="s">
        <v>204</v>
      </c>
      <c r="AF36" t="s">
        <v>205</v>
      </c>
      <c r="AG36" t="b">
        <v>0</v>
      </c>
      <c r="AH36" t="s">
        <v>141</v>
      </c>
    </row>
    <row r="37" spans="1:34" hidden="1" x14ac:dyDescent="0.3">
      <c r="A37" t="s">
        <v>129</v>
      </c>
      <c r="B37" t="s">
        <v>288</v>
      </c>
      <c r="C37" t="s">
        <v>289</v>
      </c>
      <c r="D37" t="s">
        <v>37</v>
      </c>
      <c r="E37" t="s">
        <v>290</v>
      </c>
      <c r="F37" t="s">
        <v>291</v>
      </c>
      <c r="G37" t="s">
        <v>292</v>
      </c>
      <c r="H37" t="s">
        <v>41</v>
      </c>
      <c r="I37" t="s">
        <v>42</v>
      </c>
      <c r="L37" s="1">
        <v>42843.494710648149</v>
      </c>
      <c r="M37" s="1">
        <v>43970.052002314813</v>
      </c>
      <c r="N37" s="1">
        <v>42843.494710648149</v>
      </c>
      <c r="O37" t="s">
        <v>135</v>
      </c>
      <c r="P37" t="s">
        <v>136</v>
      </c>
      <c r="Q37" t="s">
        <v>45</v>
      </c>
      <c r="R37" t="s">
        <v>46</v>
      </c>
      <c r="S37" t="s">
        <v>66</v>
      </c>
      <c r="U37" t="b">
        <v>1</v>
      </c>
      <c r="V37" s="2">
        <v>5394617.5899999999</v>
      </c>
      <c r="W37" s="2">
        <v>4585424.95</v>
      </c>
      <c r="Y37" t="s">
        <v>293</v>
      </c>
      <c r="Z37" t="s">
        <v>138</v>
      </c>
      <c r="AD37" t="b">
        <v>0</v>
      </c>
      <c r="AE37" t="s">
        <v>204</v>
      </c>
      <c r="AF37" t="s">
        <v>205</v>
      </c>
      <c r="AG37" t="b">
        <v>0</v>
      </c>
      <c r="AH37" t="s">
        <v>141</v>
      </c>
    </row>
    <row r="38" spans="1:34" hidden="1" x14ac:dyDescent="0.3">
      <c r="A38" t="s">
        <v>129</v>
      </c>
      <c r="B38" t="s">
        <v>294</v>
      </c>
      <c r="C38" t="s">
        <v>295</v>
      </c>
      <c r="D38" t="s">
        <v>95</v>
      </c>
      <c r="E38" t="s">
        <v>296</v>
      </c>
      <c r="F38" t="s">
        <v>297</v>
      </c>
      <c r="G38" t="s">
        <v>298</v>
      </c>
      <c r="H38" t="s">
        <v>41</v>
      </c>
      <c r="I38" t="s">
        <v>42</v>
      </c>
      <c r="L38" s="1">
        <v>42834.828680555554</v>
      </c>
      <c r="M38" s="1">
        <v>43970.052858796298</v>
      </c>
      <c r="N38" s="1">
        <v>42834.828680555554</v>
      </c>
      <c r="O38" t="s">
        <v>135</v>
      </c>
      <c r="P38" t="s">
        <v>136</v>
      </c>
      <c r="Q38" t="s">
        <v>45</v>
      </c>
      <c r="R38" t="s">
        <v>46</v>
      </c>
      <c r="S38" t="s">
        <v>66</v>
      </c>
      <c r="U38" t="b">
        <v>0</v>
      </c>
      <c r="V38" s="2">
        <v>1225050</v>
      </c>
      <c r="W38" s="2">
        <v>1041292.5</v>
      </c>
      <c r="Y38" t="s">
        <v>299</v>
      </c>
      <c r="Z38" t="s">
        <v>138</v>
      </c>
      <c r="AD38" t="b">
        <v>0</v>
      </c>
      <c r="AE38" t="s">
        <v>300</v>
      </c>
      <c r="AF38" t="s">
        <v>301</v>
      </c>
      <c r="AG38" t="b">
        <v>0</v>
      </c>
      <c r="AH38" t="s">
        <v>141</v>
      </c>
    </row>
    <row r="39" spans="1:34" hidden="1" x14ac:dyDescent="0.3">
      <c r="A39" t="s">
        <v>129</v>
      </c>
      <c r="B39" t="s">
        <v>302</v>
      </c>
      <c r="C39" t="s">
        <v>303</v>
      </c>
      <c r="D39" t="s">
        <v>53</v>
      </c>
      <c r="E39" t="s">
        <v>304</v>
      </c>
      <c r="F39" t="s">
        <v>305</v>
      </c>
      <c r="G39" t="s">
        <v>306</v>
      </c>
      <c r="H39" t="s">
        <v>41</v>
      </c>
      <c r="I39" t="s">
        <v>42</v>
      </c>
      <c r="L39" s="1">
        <v>42845.531585648147</v>
      </c>
      <c r="M39" s="1">
        <v>43970.053530092591</v>
      </c>
      <c r="N39" s="1">
        <v>42845.531585648147</v>
      </c>
      <c r="O39" t="s">
        <v>135</v>
      </c>
      <c r="P39" t="s">
        <v>136</v>
      </c>
      <c r="Q39" t="s">
        <v>45</v>
      </c>
      <c r="R39" t="s">
        <v>46</v>
      </c>
      <c r="S39" t="s">
        <v>66</v>
      </c>
      <c r="U39" t="b">
        <v>1</v>
      </c>
      <c r="V39" s="2">
        <v>6499949</v>
      </c>
      <c r="W39" s="2">
        <v>5524956.6500000004</v>
      </c>
      <c r="Y39" t="s">
        <v>307</v>
      </c>
      <c r="Z39" t="s">
        <v>138</v>
      </c>
      <c r="AD39" t="b">
        <v>0</v>
      </c>
      <c r="AE39" t="s">
        <v>300</v>
      </c>
      <c r="AF39" t="s">
        <v>301</v>
      </c>
      <c r="AG39" t="b">
        <v>0</v>
      </c>
      <c r="AH39" t="s">
        <v>141</v>
      </c>
    </row>
    <row r="40" spans="1:34" hidden="1" x14ac:dyDescent="0.3">
      <c r="A40" t="s">
        <v>129</v>
      </c>
      <c r="B40" t="s">
        <v>308</v>
      </c>
      <c r="C40" t="s">
        <v>309</v>
      </c>
      <c r="D40" t="s">
        <v>37</v>
      </c>
      <c r="E40" t="s">
        <v>310</v>
      </c>
      <c r="F40" t="s">
        <v>187</v>
      </c>
      <c r="G40" t="s">
        <v>188</v>
      </c>
      <c r="H40" t="s">
        <v>41</v>
      </c>
      <c r="I40" t="s">
        <v>42</v>
      </c>
      <c r="L40" s="1">
        <v>42845.52202546296</v>
      </c>
      <c r="M40" s="1">
        <v>43970.052106481482</v>
      </c>
      <c r="N40" s="1">
        <v>42845.52202546296</v>
      </c>
      <c r="O40" t="s">
        <v>135</v>
      </c>
      <c r="P40" t="s">
        <v>136</v>
      </c>
      <c r="Q40" t="s">
        <v>45</v>
      </c>
      <c r="R40" t="s">
        <v>46</v>
      </c>
      <c r="S40" t="s">
        <v>66</v>
      </c>
      <c r="U40" t="b">
        <v>0</v>
      </c>
      <c r="V40" s="2">
        <v>1796423.13</v>
      </c>
      <c r="W40" s="2">
        <v>1526959.66</v>
      </c>
      <c r="Y40" t="s">
        <v>311</v>
      </c>
      <c r="Z40" t="s">
        <v>138</v>
      </c>
      <c r="AD40" t="b">
        <v>0</v>
      </c>
      <c r="AE40" t="s">
        <v>300</v>
      </c>
      <c r="AF40" t="s">
        <v>301</v>
      </c>
      <c r="AG40" t="b">
        <v>0</v>
      </c>
      <c r="AH40" t="s">
        <v>141</v>
      </c>
    </row>
    <row r="41" spans="1:34" hidden="1" x14ac:dyDescent="0.3">
      <c r="A41" t="s">
        <v>129</v>
      </c>
      <c r="B41" t="s">
        <v>312</v>
      </c>
      <c r="C41" t="s">
        <v>313</v>
      </c>
      <c r="D41" t="s">
        <v>95</v>
      </c>
      <c r="E41" t="s">
        <v>314</v>
      </c>
      <c r="F41" t="s">
        <v>315</v>
      </c>
      <c r="G41" t="s">
        <v>316</v>
      </c>
      <c r="H41" t="s">
        <v>41</v>
      </c>
      <c r="I41" t="s">
        <v>42</v>
      </c>
      <c r="L41" s="1">
        <v>42845.442708333336</v>
      </c>
      <c r="M41" s="1">
        <v>43970.053749999999</v>
      </c>
      <c r="N41" s="1">
        <v>42845.442708333336</v>
      </c>
      <c r="O41" t="s">
        <v>135</v>
      </c>
      <c r="P41" t="s">
        <v>136</v>
      </c>
      <c r="Q41" t="s">
        <v>45</v>
      </c>
      <c r="R41" t="s">
        <v>46</v>
      </c>
      <c r="S41" t="s">
        <v>66</v>
      </c>
      <c r="U41" t="b">
        <v>1</v>
      </c>
      <c r="V41" s="2">
        <v>6499947</v>
      </c>
      <c r="W41" s="2">
        <v>5524954.9500000002</v>
      </c>
      <c r="Y41" t="s">
        <v>317</v>
      </c>
      <c r="Z41" t="s">
        <v>138</v>
      </c>
      <c r="AD41" t="b">
        <v>0</v>
      </c>
      <c r="AE41" t="s">
        <v>300</v>
      </c>
      <c r="AF41" t="s">
        <v>301</v>
      </c>
      <c r="AG41" t="b">
        <v>0</v>
      </c>
      <c r="AH41" t="s">
        <v>141</v>
      </c>
    </row>
    <row r="42" spans="1:34" hidden="1" x14ac:dyDescent="0.3">
      <c r="A42" t="s">
        <v>129</v>
      </c>
      <c r="B42" t="s">
        <v>318</v>
      </c>
      <c r="C42" t="s">
        <v>319</v>
      </c>
      <c r="D42" t="s">
        <v>53</v>
      </c>
      <c r="E42" t="s">
        <v>320</v>
      </c>
      <c r="F42" t="s">
        <v>39</v>
      </c>
      <c r="G42" t="s">
        <v>40</v>
      </c>
      <c r="H42" t="s">
        <v>41</v>
      </c>
      <c r="I42" t="s">
        <v>42</v>
      </c>
      <c r="L42" s="1">
        <v>43039.363807870373</v>
      </c>
      <c r="M42" s="1">
        <v>43970.051238425927</v>
      </c>
      <c r="N42" s="1">
        <v>43039.363807870373</v>
      </c>
      <c r="O42" t="s">
        <v>135</v>
      </c>
      <c r="P42" t="s">
        <v>136</v>
      </c>
      <c r="Q42" t="s">
        <v>45</v>
      </c>
      <c r="R42" t="s">
        <v>46</v>
      </c>
      <c r="S42" t="s">
        <v>66</v>
      </c>
      <c r="U42" t="b">
        <v>1</v>
      </c>
      <c r="V42" s="2">
        <v>36852580.340000004</v>
      </c>
      <c r="W42" s="2">
        <v>31324693.280000001</v>
      </c>
      <c r="Y42" t="s">
        <v>321</v>
      </c>
      <c r="Z42" t="s">
        <v>138</v>
      </c>
      <c r="AD42" t="b">
        <v>0</v>
      </c>
      <c r="AE42" t="s">
        <v>322</v>
      </c>
      <c r="AF42" t="s">
        <v>323</v>
      </c>
      <c r="AG42" t="b">
        <v>0</v>
      </c>
      <c r="AH42" t="s">
        <v>141</v>
      </c>
    </row>
    <row r="43" spans="1:34" hidden="1" x14ac:dyDescent="0.3">
      <c r="A43" t="s">
        <v>129</v>
      </c>
      <c r="B43" t="s">
        <v>324</v>
      </c>
      <c r="C43" t="s">
        <v>325</v>
      </c>
      <c r="D43" t="s">
        <v>53</v>
      </c>
      <c r="E43" t="s">
        <v>326</v>
      </c>
      <c r="F43" t="s">
        <v>39</v>
      </c>
      <c r="G43" t="s">
        <v>40</v>
      </c>
      <c r="H43" t="s">
        <v>41</v>
      </c>
      <c r="I43" t="s">
        <v>42</v>
      </c>
      <c r="L43" s="1">
        <v>43039.364247685182</v>
      </c>
      <c r="M43" s="1">
        <v>43970.051296296297</v>
      </c>
      <c r="N43" s="1">
        <v>43039.364247685182</v>
      </c>
      <c r="O43" t="s">
        <v>135</v>
      </c>
      <c r="P43" t="s">
        <v>136</v>
      </c>
      <c r="Q43" t="s">
        <v>45</v>
      </c>
      <c r="R43" t="s">
        <v>46</v>
      </c>
      <c r="S43" t="s">
        <v>66</v>
      </c>
      <c r="U43" t="b">
        <v>1</v>
      </c>
      <c r="V43" s="2">
        <v>10404859.779999999</v>
      </c>
      <c r="W43" s="2">
        <v>8844130.8100000005</v>
      </c>
      <c r="Y43" t="s">
        <v>327</v>
      </c>
      <c r="Z43" t="s">
        <v>138</v>
      </c>
      <c r="AD43" t="b">
        <v>0</v>
      </c>
      <c r="AE43" t="s">
        <v>322</v>
      </c>
      <c r="AF43" t="s">
        <v>323</v>
      </c>
      <c r="AG43" t="b">
        <v>0</v>
      </c>
      <c r="AH43" t="s">
        <v>141</v>
      </c>
    </row>
    <row r="44" spans="1:34" hidden="1" x14ac:dyDescent="0.3">
      <c r="A44" t="s">
        <v>129</v>
      </c>
      <c r="B44" t="s">
        <v>328</v>
      </c>
      <c r="C44" t="s">
        <v>329</v>
      </c>
      <c r="D44" t="s">
        <v>37</v>
      </c>
      <c r="E44" t="s">
        <v>330</v>
      </c>
      <c r="F44" t="s">
        <v>331</v>
      </c>
      <c r="G44" t="s">
        <v>332</v>
      </c>
      <c r="H44" t="s">
        <v>41</v>
      </c>
      <c r="I44" t="s">
        <v>42</v>
      </c>
      <c r="L44" s="1">
        <v>43364.532048611109</v>
      </c>
      <c r="M44" s="1">
        <v>43970.064016203702</v>
      </c>
      <c r="N44" s="1">
        <v>43364.532048611109</v>
      </c>
      <c r="O44" t="s">
        <v>135</v>
      </c>
      <c r="P44" t="s">
        <v>136</v>
      </c>
      <c r="Q44" t="s">
        <v>45</v>
      </c>
      <c r="R44" t="s">
        <v>46</v>
      </c>
      <c r="S44" t="s">
        <v>66</v>
      </c>
      <c r="U44" t="b">
        <v>1</v>
      </c>
      <c r="V44" s="2">
        <v>14631537</v>
      </c>
      <c r="W44" s="2">
        <v>12436806.449999999</v>
      </c>
      <c r="Y44" t="s">
        <v>333</v>
      </c>
      <c r="Z44" t="s">
        <v>138</v>
      </c>
      <c r="AD44" t="b">
        <v>0</v>
      </c>
      <c r="AE44" t="s">
        <v>334</v>
      </c>
      <c r="AF44" t="s">
        <v>335</v>
      </c>
      <c r="AG44" t="b">
        <v>0</v>
      </c>
      <c r="AH44" t="s">
        <v>141</v>
      </c>
    </row>
    <row r="45" spans="1:34" hidden="1" x14ac:dyDescent="0.3">
      <c r="A45" t="s">
        <v>129</v>
      </c>
      <c r="B45" t="s">
        <v>336</v>
      </c>
      <c r="C45" t="s">
        <v>337</v>
      </c>
      <c r="D45" t="s">
        <v>37</v>
      </c>
      <c r="E45" t="s">
        <v>338</v>
      </c>
      <c r="F45" t="s">
        <v>339</v>
      </c>
      <c r="G45" t="s">
        <v>340</v>
      </c>
      <c r="H45" t="s">
        <v>41</v>
      </c>
      <c r="I45" t="s">
        <v>42</v>
      </c>
      <c r="L45" s="1">
        <v>43411.436898148146</v>
      </c>
      <c r="M45" s="1">
        <v>43970.063530092593</v>
      </c>
      <c r="N45" s="1">
        <v>43411.436898148146</v>
      </c>
      <c r="O45" t="s">
        <v>135</v>
      </c>
      <c r="P45" t="s">
        <v>136</v>
      </c>
      <c r="Q45" t="s">
        <v>45</v>
      </c>
      <c r="R45" t="s">
        <v>46</v>
      </c>
      <c r="S45" t="s">
        <v>66</v>
      </c>
      <c r="U45" t="b">
        <v>1</v>
      </c>
      <c r="V45" s="2">
        <v>9416080.8699999992</v>
      </c>
      <c r="W45" s="2">
        <v>8003668.7300000004</v>
      </c>
      <c r="Y45" t="s">
        <v>341</v>
      </c>
      <c r="Z45" t="s">
        <v>138</v>
      </c>
      <c r="AD45" t="b">
        <v>0</v>
      </c>
      <c r="AE45" t="s">
        <v>334</v>
      </c>
      <c r="AF45" t="s">
        <v>335</v>
      </c>
      <c r="AG45" t="b">
        <v>0</v>
      </c>
      <c r="AH45" t="s">
        <v>141</v>
      </c>
    </row>
    <row r="46" spans="1:34" hidden="1" x14ac:dyDescent="0.3">
      <c r="A46" t="s">
        <v>129</v>
      </c>
      <c r="B46" t="s">
        <v>342</v>
      </c>
      <c r="C46" t="s">
        <v>343</v>
      </c>
      <c r="D46" t="s">
        <v>95</v>
      </c>
      <c r="E46" t="s">
        <v>344</v>
      </c>
      <c r="F46" t="s">
        <v>345</v>
      </c>
      <c r="G46" t="s">
        <v>346</v>
      </c>
      <c r="H46" t="s">
        <v>41</v>
      </c>
      <c r="I46" t="s">
        <v>42</v>
      </c>
      <c r="L46" s="1">
        <v>43389.913645833331</v>
      </c>
      <c r="M46" s="1">
        <v>43970.064201388886</v>
      </c>
      <c r="N46" s="1">
        <v>43389.913645833331</v>
      </c>
      <c r="O46" t="s">
        <v>135</v>
      </c>
      <c r="P46" t="s">
        <v>136</v>
      </c>
      <c r="Q46" t="s">
        <v>45</v>
      </c>
      <c r="R46" t="s">
        <v>46</v>
      </c>
      <c r="S46" t="s">
        <v>66</v>
      </c>
      <c r="U46" t="b">
        <v>1</v>
      </c>
      <c r="V46" s="2">
        <v>5500000</v>
      </c>
      <c r="W46" s="2">
        <v>4675000</v>
      </c>
      <c r="Y46" t="s">
        <v>347</v>
      </c>
      <c r="Z46" t="s">
        <v>138</v>
      </c>
      <c r="AD46" t="b">
        <v>0</v>
      </c>
      <c r="AE46" t="s">
        <v>334</v>
      </c>
      <c r="AF46" t="s">
        <v>335</v>
      </c>
      <c r="AG46" t="b">
        <v>0</v>
      </c>
      <c r="AH46" t="s">
        <v>141</v>
      </c>
    </row>
    <row r="47" spans="1:34" hidden="1" x14ac:dyDescent="0.3">
      <c r="A47" t="s">
        <v>129</v>
      </c>
      <c r="B47" t="s">
        <v>348</v>
      </c>
      <c r="C47" t="s">
        <v>349</v>
      </c>
      <c r="D47" t="s">
        <v>53</v>
      </c>
      <c r="E47" t="s">
        <v>350</v>
      </c>
      <c r="F47" t="s">
        <v>39</v>
      </c>
      <c r="G47" t="s">
        <v>40</v>
      </c>
      <c r="H47" t="s">
        <v>41</v>
      </c>
      <c r="I47" t="s">
        <v>42</v>
      </c>
      <c r="L47" s="1">
        <v>43411.438680555555</v>
      </c>
      <c r="M47" s="1">
        <v>43992.9765162037</v>
      </c>
      <c r="N47" s="1">
        <v>43411.438680555555</v>
      </c>
      <c r="O47" t="s">
        <v>135</v>
      </c>
      <c r="P47" t="s">
        <v>136</v>
      </c>
      <c r="Q47" t="s">
        <v>45</v>
      </c>
      <c r="R47" t="s">
        <v>46</v>
      </c>
      <c r="S47" t="s">
        <v>66</v>
      </c>
      <c r="U47" t="b">
        <v>1</v>
      </c>
      <c r="V47" s="2">
        <v>24344485.66</v>
      </c>
      <c r="W47" s="2">
        <v>20692812.809999999</v>
      </c>
      <c r="Y47" t="s">
        <v>351</v>
      </c>
      <c r="Z47" t="s">
        <v>138</v>
      </c>
      <c r="AD47" t="b">
        <v>0</v>
      </c>
      <c r="AE47" t="s">
        <v>334</v>
      </c>
      <c r="AF47" t="s">
        <v>335</v>
      </c>
      <c r="AH47" t="s">
        <v>141</v>
      </c>
    </row>
    <row r="48" spans="1:34" hidden="1" x14ac:dyDescent="0.3">
      <c r="A48" t="s">
        <v>129</v>
      </c>
      <c r="B48" t="s">
        <v>352</v>
      </c>
      <c r="C48" t="s">
        <v>353</v>
      </c>
      <c r="D48" t="s">
        <v>37</v>
      </c>
      <c r="E48" t="s">
        <v>354</v>
      </c>
      <c r="F48" t="s">
        <v>355</v>
      </c>
      <c r="G48" t="s">
        <v>356</v>
      </c>
      <c r="H48" t="s">
        <v>41</v>
      </c>
      <c r="I48" t="s">
        <v>42</v>
      </c>
      <c r="L48" s="1">
        <v>43432.517627314817</v>
      </c>
      <c r="M48" s="1">
        <v>44126.017488425925</v>
      </c>
      <c r="N48" s="1">
        <v>43432.517627314817</v>
      </c>
      <c r="O48" t="s">
        <v>135</v>
      </c>
      <c r="P48" t="s">
        <v>136</v>
      </c>
      <c r="Q48" t="s">
        <v>45</v>
      </c>
      <c r="R48" t="s">
        <v>46</v>
      </c>
      <c r="S48" t="s">
        <v>66</v>
      </c>
      <c r="U48" t="b">
        <v>0</v>
      </c>
      <c r="V48" s="2">
        <v>1499952.9</v>
      </c>
      <c r="W48" s="2">
        <v>1274959.96</v>
      </c>
      <c r="Y48" t="s">
        <v>357</v>
      </c>
      <c r="Z48" t="s">
        <v>138</v>
      </c>
      <c r="AD48" t="b">
        <v>0</v>
      </c>
      <c r="AE48" t="s">
        <v>334</v>
      </c>
      <c r="AF48" t="s">
        <v>335</v>
      </c>
      <c r="AH48" t="s">
        <v>141</v>
      </c>
    </row>
    <row r="49" spans="1:34" hidden="1" x14ac:dyDescent="0.3">
      <c r="A49" t="s">
        <v>129</v>
      </c>
      <c r="B49" t="s">
        <v>358</v>
      </c>
      <c r="C49" t="s">
        <v>359</v>
      </c>
      <c r="D49" t="s">
        <v>95</v>
      </c>
      <c r="E49" t="s">
        <v>360</v>
      </c>
      <c r="F49" t="s">
        <v>361</v>
      </c>
      <c r="G49" t="s">
        <v>362</v>
      </c>
      <c r="H49" t="s">
        <v>41</v>
      </c>
      <c r="I49" t="s">
        <v>42</v>
      </c>
      <c r="L49" s="1">
        <v>43390.990300925929</v>
      </c>
      <c r="M49" s="1">
        <v>44126.016851851855</v>
      </c>
      <c r="N49" s="1">
        <v>43390.990300925929</v>
      </c>
      <c r="O49" t="s">
        <v>135</v>
      </c>
      <c r="P49" t="s">
        <v>136</v>
      </c>
      <c r="Q49" t="s">
        <v>45</v>
      </c>
      <c r="R49" t="s">
        <v>46</v>
      </c>
      <c r="S49" t="s">
        <v>66</v>
      </c>
      <c r="U49" t="b">
        <v>1</v>
      </c>
      <c r="V49" s="2">
        <v>9100000</v>
      </c>
      <c r="W49" s="2">
        <v>7735000</v>
      </c>
      <c r="Y49" t="s">
        <v>363</v>
      </c>
      <c r="Z49" t="s">
        <v>138</v>
      </c>
      <c r="AD49" t="b">
        <v>0</v>
      </c>
      <c r="AE49" t="s">
        <v>334</v>
      </c>
      <c r="AF49" t="s">
        <v>335</v>
      </c>
      <c r="AG49" t="b">
        <v>0</v>
      </c>
      <c r="AH49" t="s">
        <v>141</v>
      </c>
    </row>
    <row r="50" spans="1:34" hidden="1" x14ac:dyDescent="0.3">
      <c r="A50" t="s">
        <v>129</v>
      </c>
      <c r="B50" t="s">
        <v>364</v>
      </c>
      <c r="C50" t="s">
        <v>365</v>
      </c>
      <c r="D50" t="s">
        <v>37</v>
      </c>
      <c r="E50" t="s">
        <v>366</v>
      </c>
      <c r="F50" t="s">
        <v>367</v>
      </c>
      <c r="G50" t="s">
        <v>368</v>
      </c>
      <c r="H50" t="s">
        <v>41</v>
      </c>
      <c r="I50" t="s">
        <v>42</v>
      </c>
      <c r="L50" s="1">
        <v>43411.436331018522</v>
      </c>
      <c r="M50" s="1">
        <v>43970.064293981479</v>
      </c>
      <c r="N50" s="1">
        <v>43411.436331018522</v>
      </c>
      <c r="O50" t="s">
        <v>135</v>
      </c>
      <c r="P50" t="s">
        <v>136</v>
      </c>
      <c r="Q50" t="s">
        <v>45</v>
      </c>
      <c r="R50" t="s">
        <v>46</v>
      </c>
      <c r="S50" t="s">
        <v>66</v>
      </c>
      <c r="U50" t="b">
        <v>0</v>
      </c>
      <c r="V50" s="2">
        <v>639919.43000000005</v>
      </c>
      <c r="W50" s="2">
        <v>543931.51</v>
      </c>
      <c r="Y50" t="s">
        <v>369</v>
      </c>
      <c r="Z50" t="s">
        <v>138</v>
      </c>
      <c r="AD50" t="b">
        <v>0</v>
      </c>
      <c r="AE50" t="s">
        <v>334</v>
      </c>
      <c r="AF50" t="s">
        <v>335</v>
      </c>
      <c r="AG50" t="b">
        <v>0</v>
      </c>
      <c r="AH50" t="s">
        <v>141</v>
      </c>
    </row>
    <row r="51" spans="1:34" hidden="1" x14ac:dyDescent="0.3">
      <c r="A51" t="s">
        <v>129</v>
      </c>
      <c r="B51" t="s">
        <v>370</v>
      </c>
      <c r="C51" t="s">
        <v>371</v>
      </c>
      <c r="D51" t="s">
        <v>37</v>
      </c>
      <c r="E51" t="s">
        <v>372</v>
      </c>
      <c r="F51" t="s">
        <v>373</v>
      </c>
      <c r="G51" t="s">
        <v>374</v>
      </c>
      <c r="H51" t="s">
        <v>41</v>
      </c>
      <c r="I51" t="s">
        <v>42</v>
      </c>
      <c r="L51" s="1">
        <v>43038.652141203704</v>
      </c>
      <c r="M51" s="1">
        <v>43970.060914351852</v>
      </c>
      <c r="N51" s="1">
        <v>43038.652141203704</v>
      </c>
      <c r="O51" t="s">
        <v>135</v>
      </c>
      <c r="P51" t="s">
        <v>136</v>
      </c>
      <c r="Q51" t="s">
        <v>45</v>
      </c>
      <c r="R51" t="s">
        <v>46</v>
      </c>
      <c r="S51" t="s">
        <v>66</v>
      </c>
      <c r="U51" t="b">
        <v>1</v>
      </c>
      <c r="V51" s="2">
        <v>11700000</v>
      </c>
      <c r="W51" s="2">
        <v>9945000</v>
      </c>
      <c r="Y51" t="s">
        <v>375</v>
      </c>
      <c r="Z51" t="s">
        <v>138</v>
      </c>
      <c r="AD51" t="b">
        <v>0</v>
      </c>
      <c r="AE51" t="s">
        <v>376</v>
      </c>
      <c r="AF51" t="s">
        <v>377</v>
      </c>
      <c r="AG51" t="b">
        <v>0</v>
      </c>
      <c r="AH51" t="s">
        <v>141</v>
      </c>
    </row>
    <row r="52" spans="1:34" hidden="1" x14ac:dyDescent="0.3">
      <c r="A52" t="s">
        <v>129</v>
      </c>
      <c r="B52" t="s">
        <v>378</v>
      </c>
      <c r="C52" t="s">
        <v>379</v>
      </c>
      <c r="D52" t="s">
        <v>53</v>
      </c>
      <c r="E52" t="s">
        <v>380</v>
      </c>
      <c r="F52" t="s">
        <v>219</v>
      </c>
      <c r="G52" t="s">
        <v>220</v>
      </c>
      <c r="H52" t="s">
        <v>41</v>
      </c>
      <c r="I52" t="s">
        <v>42</v>
      </c>
      <c r="L52" s="1">
        <v>43039.360682870371</v>
      </c>
      <c r="M52" s="1">
        <v>43970.058969907404</v>
      </c>
      <c r="N52" s="1">
        <v>43039.360682870371</v>
      </c>
      <c r="O52" t="s">
        <v>135</v>
      </c>
      <c r="P52" t="s">
        <v>136</v>
      </c>
      <c r="Q52" t="s">
        <v>45</v>
      </c>
      <c r="R52" t="s">
        <v>46</v>
      </c>
      <c r="S52" t="s">
        <v>66</v>
      </c>
      <c r="U52" t="b">
        <v>0</v>
      </c>
      <c r="V52" s="2">
        <v>3850620.12</v>
      </c>
      <c r="W52" s="2">
        <v>3273027.1</v>
      </c>
      <c r="Y52" t="s">
        <v>381</v>
      </c>
      <c r="Z52" t="s">
        <v>138</v>
      </c>
      <c r="AD52" t="b">
        <v>0</v>
      </c>
      <c r="AE52" t="s">
        <v>376</v>
      </c>
      <c r="AF52" t="s">
        <v>377</v>
      </c>
      <c r="AG52" t="b">
        <v>0</v>
      </c>
      <c r="AH52" t="s">
        <v>141</v>
      </c>
    </row>
    <row r="53" spans="1:34" hidden="1" x14ac:dyDescent="0.3">
      <c r="A53" t="s">
        <v>129</v>
      </c>
      <c r="B53" t="s">
        <v>382</v>
      </c>
      <c r="C53" t="s">
        <v>383</v>
      </c>
      <c r="D53" t="s">
        <v>53</v>
      </c>
      <c r="E53" t="s">
        <v>384</v>
      </c>
      <c r="F53" t="s">
        <v>291</v>
      </c>
      <c r="G53" t="s">
        <v>292</v>
      </c>
      <c r="H53" t="s">
        <v>41</v>
      </c>
      <c r="I53" t="s">
        <v>42</v>
      </c>
      <c r="L53" s="1">
        <v>43038.780763888892</v>
      </c>
      <c r="M53" s="1">
        <v>43970.060370370367</v>
      </c>
      <c r="N53" s="1">
        <v>43038.780763888892</v>
      </c>
      <c r="O53" t="s">
        <v>135</v>
      </c>
      <c r="P53" t="s">
        <v>136</v>
      </c>
      <c r="Q53" t="s">
        <v>45</v>
      </c>
      <c r="R53" t="s">
        <v>46</v>
      </c>
      <c r="S53" t="s">
        <v>66</v>
      </c>
      <c r="U53" t="b">
        <v>0</v>
      </c>
      <c r="V53" s="2">
        <v>3898570.19</v>
      </c>
      <c r="W53" s="2">
        <v>3313784.66</v>
      </c>
      <c r="Y53" t="s">
        <v>385</v>
      </c>
      <c r="Z53" t="s">
        <v>138</v>
      </c>
      <c r="AD53" t="b">
        <v>0</v>
      </c>
      <c r="AE53" t="s">
        <v>376</v>
      </c>
      <c r="AF53" t="s">
        <v>377</v>
      </c>
      <c r="AG53" t="b">
        <v>0</v>
      </c>
      <c r="AH53" t="s">
        <v>141</v>
      </c>
    </row>
    <row r="54" spans="1:34" hidden="1" x14ac:dyDescent="0.3">
      <c r="A54" t="s">
        <v>129</v>
      </c>
      <c r="B54" t="s">
        <v>386</v>
      </c>
      <c r="C54" t="s">
        <v>387</v>
      </c>
      <c r="D54" t="s">
        <v>37</v>
      </c>
      <c r="E54" t="s">
        <v>388</v>
      </c>
      <c r="F54" t="s">
        <v>39</v>
      </c>
      <c r="G54" t="s">
        <v>40</v>
      </c>
      <c r="H54" t="s">
        <v>41</v>
      </c>
      <c r="I54" t="s">
        <v>42</v>
      </c>
      <c r="L54" s="1">
        <v>42885.569814814815</v>
      </c>
      <c r="M54" s="1">
        <v>43970.060023148151</v>
      </c>
      <c r="N54" s="1">
        <v>42885.569814814815</v>
      </c>
      <c r="O54" t="s">
        <v>389</v>
      </c>
      <c r="P54" t="s">
        <v>390</v>
      </c>
      <c r="Q54" t="s">
        <v>45</v>
      </c>
      <c r="R54" t="s">
        <v>46</v>
      </c>
      <c r="S54" t="s">
        <v>66</v>
      </c>
      <c r="U54" t="b">
        <v>1</v>
      </c>
      <c r="V54" s="2">
        <v>8136775.4500000002</v>
      </c>
      <c r="W54" s="2">
        <v>6916259.1299999999</v>
      </c>
      <c r="X54" t="b">
        <v>1</v>
      </c>
      <c r="Y54" t="s">
        <v>391</v>
      </c>
      <c r="Z54" t="s">
        <v>138</v>
      </c>
      <c r="AD54" t="b">
        <v>0</v>
      </c>
      <c r="AE54" t="s">
        <v>392</v>
      </c>
      <c r="AF54" t="s">
        <v>393</v>
      </c>
      <c r="AG54" t="b">
        <v>0</v>
      </c>
      <c r="AH54" t="s">
        <v>394</v>
      </c>
    </row>
    <row r="55" spans="1:34" hidden="1" x14ac:dyDescent="0.3">
      <c r="A55" t="s">
        <v>129</v>
      </c>
      <c r="B55" t="s">
        <v>395</v>
      </c>
      <c r="C55" t="s">
        <v>396</v>
      </c>
      <c r="D55" t="s">
        <v>37</v>
      </c>
      <c r="E55" t="s">
        <v>397</v>
      </c>
      <c r="F55" t="s">
        <v>398</v>
      </c>
      <c r="G55" t="s">
        <v>399</v>
      </c>
      <c r="H55" t="s">
        <v>41</v>
      </c>
      <c r="I55" t="s">
        <v>42</v>
      </c>
      <c r="L55" s="1">
        <v>43117.143391203703</v>
      </c>
      <c r="M55" s="1">
        <v>43970.059386574074</v>
      </c>
      <c r="N55" s="1">
        <v>43117.143391203703</v>
      </c>
      <c r="O55" t="s">
        <v>389</v>
      </c>
      <c r="P55" t="s">
        <v>390</v>
      </c>
      <c r="Q55" t="s">
        <v>45</v>
      </c>
      <c r="R55" t="s">
        <v>46</v>
      </c>
      <c r="S55" t="s">
        <v>66</v>
      </c>
      <c r="U55" t="b">
        <v>1</v>
      </c>
      <c r="V55" s="2">
        <v>9018773</v>
      </c>
      <c r="W55" s="2">
        <v>7665957.0499999998</v>
      </c>
      <c r="X55" t="b">
        <v>1</v>
      </c>
      <c r="Y55" t="s">
        <v>400</v>
      </c>
      <c r="Z55" t="s">
        <v>138</v>
      </c>
      <c r="AD55" t="b">
        <v>0</v>
      </c>
      <c r="AE55" t="s">
        <v>401</v>
      </c>
      <c r="AF55" t="s">
        <v>402</v>
      </c>
      <c r="AG55" t="b">
        <v>0</v>
      </c>
      <c r="AH55" t="s">
        <v>394</v>
      </c>
    </row>
    <row r="56" spans="1:34" hidden="1" x14ac:dyDescent="0.3">
      <c r="A56" t="s">
        <v>129</v>
      </c>
      <c r="B56" t="s">
        <v>403</v>
      </c>
      <c r="C56" t="s">
        <v>404</v>
      </c>
      <c r="D56" t="s">
        <v>37</v>
      </c>
      <c r="E56" t="s">
        <v>405</v>
      </c>
      <c r="F56" t="s">
        <v>406</v>
      </c>
      <c r="G56" t="s">
        <v>407</v>
      </c>
      <c r="H56" t="s">
        <v>41</v>
      </c>
      <c r="I56" t="s">
        <v>42</v>
      </c>
      <c r="L56" s="1">
        <v>43116.990057870367</v>
      </c>
      <c r="M56" s="1">
        <v>43970.054328703707</v>
      </c>
      <c r="N56" s="1">
        <v>43116.990057870367</v>
      </c>
      <c r="O56" t="s">
        <v>389</v>
      </c>
      <c r="P56" t="s">
        <v>390</v>
      </c>
      <c r="Q56" t="s">
        <v>45</v>
      </c>
      <c r="R56" t="s">
        <v>46</v>
      </c>
      <c r="S56" t="s">
        <v>66</v>
      </c>
      <c r="U56" t="b">
        <v>1</v>
      </c>
      <c r="V56" s="2">
        <v>8493532.5</v>
      </c>
      <c r="W56" s="2">
        <v>7219502.6200000001</v>
      </c>
      <c r="X56" t="b">
        <v>1</v>
      </c>
      <c r="Y56" t="s">
        <v>408</v>
      </c>
      <c r="Z56" t="s">
        <v>138</v>
      </c>
      <c r="AD56" t="b">
        <v>0</v>
      </c>
      <c r="AE56" t="s">
        <v>401</v>
      </c>
      <c r="AF56" t="s">
        <v>402</v>
      </c>
      <c r="AG56" t="b">
        <v>0</v>
      </c>
      <c r="AH56" t="s">
        <v>394</v>
      </c>
    </row>
    <row r="57" spans="1:34" hidden="1" x14ac:dyDescent="0.3">
      <c r="A57" t="s">
        <v>129</v>
      </c>
      <c r="B57" t="s">
        <v>409</v>
      </c>
      <c r="C57" t="s">
        <v>410</v>
      </c>
      <c r="D57" t="s">
        <v>37</v>
      </c>
      <c r="E57" t="s">
        <v>411</v>
      </c>
      <c r="F57" t="s">
        <v>412</v>
      </c>
      <c r="G57" t="s">
        <v>413</v>
      </c>
      <c r="H57" t="s">
        <v>41</v>
      </c>
      <c r="I57" t="s">
        <v>42</v>
      </c>
      <c r="L57" s="1">
        <v>43083.664699074077</v>
      </c>
      <c r="M57" s="1">
        <v>43970.05300925926</v>
      </c>
      <c r="N57" s="1">
        <v>43083.664699074077</v>
      </c>
      <c r="O57" t="s">
        <v>389</v>
      </c>
      <c r="P57" t="s">
        <v>390</v>
      </c>
      <c r="Q57" t="s">
        <v>45</v>
      </c>
      <c r="R57" t="s">
        <v>46</v>
      </c>
      <c r="S57" t="s">
        <v>66</v>
      </c>
      <c r="U57" t="b">
        <v>1</v>
      </c>
      <c r="V57" s="2">
        <v>7529411</v>
      </c>
      <c r="W57" s="2">
        <v>6399999.3499999996</v>
      </c>
      <c r="X57" t="b">
        <v>1</v>
      </c>
      <c r="Y57" t="s">
        <v>414</v>
      </c>
      <c r="Z57" t="s">
        <v>138</v>
      </c>
      <c r="AD57" t="b">
        <v>0</v>
      </c>
      <c r="AE57" t="s">
        <v>401</v>
      </c>
      <c r="AF57" t="s">
        <v>402</v>
      </c>
      <c r="AG57" t="b">
        <v>0</v>
      </c>
      <c r="AH57" t="s">
        <v>394</v>
      </c>
    </row>
    <row r="58" spans="1:34" hidden="1" x14ac:dyDescent="0.3">
      <c r="A58" t="s">
        <v>129</v>
      </c>
      <c r="B58" t="s">
        <v>415</v>
      </c>
      <c r="C58" t="s">
        <v>416</v>
      </c>
      <c r="D58" t="s">
        <v>185</v>
      </c>
      <c r="E58" t="s">
        <v>417</v>
      </c>
      <c r="F58" t="s">
        <v>412</v>
      </c>
      <c r="G58" t="s">
        <v>413</v>
      </c>
      <c r="H58" t="s">
        <v>41</v>
      </c>
      <c r="I58" t="s">
        <v>42</v>
      </c>
      <c r="L58" s="1">
        <v>43220.513680555552</v>
      </c>
      <c r="M58" s="1">
        <v>43970.063483796293</v>
      </c>
      <c r="N58" s="1">
        <v>43220.513680555552</v>
      </c>
      <c r="O58" t="s">
        <v>389</v>
      </c>
      <c r="P58" t="s">
        <v>390</v>
      </c>
      <c r="Q58" t="s">
        <v>45</v>
      </c>
      <c r="R58" t="s">
        <v>46</v>
      </c>
      <c r="S58" t="s">
        <v>66</v>
      </c>
      <c r="U58" t="b">
        <v>1</v>
      </c>
      <c r="V58" s="2">
        <v>4710000</v>
      </c>
      <c r="W58" s="2">
        <v>4003500</v>
      </c>
      <c r="X58" t="b">
        <v>1</v>
      </c>
      <c r="Y58" t="s">
        <v>418</v>
      </c>
      <c r="Z58" t="s">
        <v>138</v>
      </c>
      <c r="AD58" t="b">
        <v>0</v>
      </c>
      <c r="AE58" t="s">
        <v>419</v>
      </c>
      <c r="AF58" t="s">
        <v>420</v>
      </c>
      <c r="AG58" t="b">
        <v>0</v>
      </c>
      <c r="AH58" t="s">
        <v>394</v>
      </c>
    </row>
    <row r="59" spans="1:34" hidden="1" x14ac:dyDescent="0.3">
      <c r="A59" t="s">
        <v>421</v>
      </c>
      <c r="B59" t="s">
        <v>422</v>
      </c>
      <c r="C59" t="s">
        <v>423</v>
      </c>
      <c r="D59" t="s">
        <v>95</v>
      </c>
      <c r="E59" t="s">
        <v>424</v>
      </c>
      <c r="F59" t="s">
        <v>425</v>
      </c>
      <c r="G59" t="s">
        <v>426</v>
      </c>
      <c r="H59" t="s">
        <v>41</v>
      </c>
      <c r="I59" t="s">
        <v>42</v>
      </c>
      <c r="L59" s="1">
        <v>43692.506249999999</v>
      </c>
      <c r="M59" s="1">
        <v>44285.333090277774</v>
      </c>
      <c r="N59" s="1">
        <v>43692.506249999999</v>
      </c>
      <c r="O59" t="s">
        <v>389</v>
      </c>
      <c r="P59" t="s">
        <v>390</v>
      </c>
      <c r="Q59" t="s">
        <v>45</v>
      </c>
      <c r="R59" t="s">
        <v>46</v>
      </c>
      <c r="S59" t="s">
        <v>66</v>
      </c>
      <c r="U59" t="b">
        <v>0</v>
      </c>
      <c r="V59" s="2">
        <v>650000</v>
      </c>
      <c r="W59" s="2">
        <v>552500</v>
      </c>
      <c r="X59" t="b">
        <v>1</v>
      </c>
      <c r="Y59" t="s">
        <v>427</v>
      </c>
      <c r="Z59" t="s">
        <v>428</v>
      </c>
      <c r="AD59" t="b">
        <v>0</v>
      </c>
      <c r="AE59" t="s">
        <v>429</v>
      </c>
      <c r="AF59" t="s">
        <v>430</v>
      </c>
      <c r="AH59" t="s">
        <v>394</v>
      </c>
    </row>
    <row r="60" spans="1:34" hidden="1" x14ac:dyDescent="0.3">
      <c r="A60" t="s">
        <v>421</v>
      </c>
      <c r="B60" t="s">
        <v>431</v>
      </c>
      <c r="C60" t="s">
        <v>432</v>
      </c>
      <c r="D60" t="s">
        <v>53</v>
      </c>
      <c r="E60" t="s">
        <v>433</v>
      </c>
      <c r="F60" t="s">
        <v>434</v>
      </c>
      <c r="G60" t="s">
        <v>435</v>
      </c>
      <c r="H60" t="s">
        <v>41</v>
      </c>
      <c r="I60" t="s">
        <v>42</v>
      </c>
      <c r="L60" s="1">
        <v>42880.635196759256</v>
      </c>
      <c r="M60" s="1">
        <v>43970.053587962961</v>
      </c>
      <c r="N60" s="1">
        <v>42880.635196759256</v>
      </c>
      <c r="O60" t="s">
        <v>389</v>
      </c>
      <c r="P60" t="s">
        <v>390</v>
      </c>
      <c r="Q60" t="s">
        <v>45</v>
      </c>
      <c r="R60" t="s">
        <v>46</v>
      </c>
      <c r="S60" t="s">
        <v>66</v>
      </c>
      <c r="U60" t="b">
        <v>0</v>
      </c>
      <c r="V60" s="2">
        <v>3278013</v>
      </c>
      <c r="W60" s="2">
        <v>2786311.05</v>
      </c>
      <c r="X60" t="b">
        <v>1</v>
      </c>
      <c r="Y60" t="s">
        <v>436</v>
      </c>
      <c r="Z60" t="s">
        <v>428</v>
      </c>
      <c r="AD60" t="b">
        <v>0</v>
      </c>
      <c r="AE60" t="s">
        <v>437</v>
      </c>
      <c r="AF60" t="s">
        <v>438</v>
      </c>
      <c r="AG60" t="b">
        <v>0</v>
      </c>
      <c r="AH60" t="s">
        <v>394</v>
      </c>
    </row>
    <row r="61" spans="1:34" hidden="1" x14ac:dyDescent="0.3">
      <c r="B61" t="s">
        <v>439</v>
      </c>
      <c r="C61" t="s">
        <v>440</v>
      </c>
      <c r="D61" t="s">
        <v>441</v>
      </c>
      <c r="E61" t="s">
        <v>442</v>
      </c>
      <c r="F61" t="s">
        <v>443</v>
      </c>
      <c r="G61" t="s">
        <v>444</v>
      </c>
      <c r="H61" t="s">
        <v>41</v>
      </c>
      <c r="I61" t="s">
        <v>42</v>
      </c>
      <c r="L61" s="1">
        <v>43234.417592592596</v>
      </c>
      <c r="M61" s="1">
        <v>44564.950949074075</v>
      </c>
      <c r="N61" s="1">
        <v>43234.417592592596</v>
      </c>
      <c r="O61" t="s">
        <v>445</v>
      </c>
      <c r="P61" t="s">
        <v>446</v>
      </c>
      <c r="Q61" t="s">
        <v>45</v>
      </c>
      <c r="R61" t="s">
        <v>46</v>
      </c>
      <c r="S61" t="s">
        <v>447</v>
      </c>
      <c r="U61" t="b">
        <v>1</v>
      </c>
      <c r="V61" s="2">
        <v>124573141.19</v>
      </c>
      <c r="W61" s="2">
        <v>79415377.5</v>
      </c>
      <c r="Y61" t="s">
        <v>448</v>
      </c>
      <c r="Z61" t="s">
        <v>449</v>
      </c>
      <c r="AG61" t="b">
        <v>0</v>
      </c>
      <c r="AH61" t="s">
        <v>450</v>
      </c>
    </row>
    <row r="62" spans="1:34" hidden="1" x14ac:dyDescent="0.3">
      <c r="A62" t="s">
        <v>129</v>
      </c>
      <c r="B62" t="s">
        <v>451</v>
      </c>
      <c r="C62" t="s">
        <v>452</v>
      </c>
      <c r="D62" t="s">
        <v>37</v>
      </c>
      <c r="E62" t="s">
        <v>453</v>
      </c>
      <c r="F62" t="s">
        <v>39</v>
      </c>
      <c r="G62" t="s">
        <v>40</v>
      </c>
      <c r="H62" t="s">
        <v>41</v>
      </c>
      <c r="I62" t="s">
        <v>42</v>
      </c>
      <c r="L62" s="1">
        <v>42976.462071759262</v>
      </c>
      <c r="M62" s="1">
        <v>43970.057673611111</v>
      </c>
      <c r="N62" s="1">
        <v>42976.462071759262</v>
      </c>
      <c r="O62" t="s">
        <v>454</v>
      </c>
      <c r="P62" t="s">
        <v>455</v>
      </c>
      <c r="Q62" t="s">
        <v>45</v>
      </c>
      <c r="R62" t="s">
        <v>46</v>
      </c>
      <c r="S62" t="s">
        <v>66</v>
      </c>
      <c r="U62" t="b">
        <v>1</v>
      </c>
      <c r="V62" s="2">
        <v>12359149.210000001</v>
      </c>
      <c r="W62" s="2">
        <v>10505276.82</v>
      </c>
      <c r="X62" t="b">
        <v>0</v>
      </c>
      <c r="Y62" t="s">
        <v>456</v>
      </c>
      <c r="Z62" t="s">
        <v>138</v>
      </c>
      <c r="AD62" t="b">
        <v>0</v>
      </c>
      <c r="AE62" t="s">
        <v>457</v>
      </c>
      <c r="AF62" t="s">
        <v>458</v>
      </c>
      <c r="AG62" t="b">
        <v>0</v>
      </c>
      <c r="AH62" t="s">
        <v>459</v>
      </c>
    </row>
    <row r="63" spans="1:34" s="3" customFormat="1" hidden="1" x14ac:dyDescent="0.3">
      <c r="A63" s="3" t="s">
        <v>129</v>
      </c>
      <c r="B63" s="3" t="s">
        <v>460</v>
      </c>
      <c r="C63" s="3" t="s">
        <v>461</v>
      </c>
      <c r="D63" s="3" t="s">
        <v>37</v>
      </c>
      <c r="E63" s="3" t="s">
        <v>462</v>
      </c>
      <c r="F63" s="3" t="s">
        <v>39</v>
      </c>
      <c r="G63" s="3" t="s">
        <v>40</v>
      </c>
      <c r="H63" s="3" t="s">
        <v>41</v>
      </c>
      <c r="I63" s="3" t="s">
        <v>42</v>
      </c>
      <c r="L63" s="4">
        <v>42976.460590277777</v>
      </c>
      <c r="M63" s="4">
        <v>43970.05773148148</v>
      </c>
      <c r="N63" s="4">
        <v>42976.460590277777</v>
      </c>
      <c r="O63" s="3" t="s">
        <v>454</v>
      </c>
      <c r="P63" s="3" t="s">
        <v>455</v>
      </c>
      <c r="Q63" s="3" t="s">
        <v>45</v>
      </c>
      <c r="R63" s="3" t="s">
        <v>46</v>
      </c>
      <c r="S63" s="3" t="s">
        <v>66</v>
      </c>
      <c r="U63" s="3" t="b">
        <v>1</v>
      </c>
      <c r="V63" s="5">
        <v>23205916.719999999</v>
      </c>
      <c r="W63" s="5">
        <v>19725029.210000001</v>
      </c>
      <c r="Y63" s="3" t="s">
        <v>463</v>
      </c>
      <c r="Z63" s="3" t="s">
        <v>138</v>
      </c>
      <c r="AD63" s="3" t="b">
        <v>0</v>
      </c>
      <c r="AE63" s="3" t="s">
        <v>457</v>
      </c>
      <c r="AF63" s="3" t="s">
        <v>458</v>
      </c>
      <c r="AG63" s="3" t="b">
        <v>0</v>
      </c>
      <c r="AH63" s="3" t="s">
        <v>459</v>
      </c>
    </row>
    <row r="64" spans="1:34" hidden="1" x14ac:dyDescent="0.3">
      <c r="A64" t="s">
        <v>129</v>
      </c>
      <c r="B64" t="s">
        <v>464</v>
      </c>
      <c r="C64" t="s">
        <v>465</v>
      </c>
      <c r="D64" t="s">
        <v>53</v>
      </c>
      <c r="E64" t="s">
        <v>466</v>
      </c>
      <c r="F64" t="s">
        <v>55</v>
      </c>
      <c r="G64" t="s">
        <v>56</v>
      </c>
      <c r="H64" t="s">
        <v>41</v>
      </c>
      <c r="I64" t="s">
        <v>42</v>
      </c>
      <c r="L64" s="1">
        <v>43039.553460648145</v>
      </c>
      <c r="M64" s="1">
        <v>43970.058912037035</v>
      </c>
      <c r="N64" s="1">
        <v>43039.553460648145</v>
      </c>
      <c r="O64" t="s">
        <v>454</v>
      </c>
      <c r="P64" t="s">
        <v>455</v>
      </c>
      <c r="Q64" t="s">
        <v>45</v>
      </c>
      <c r="R64" t="s">
        <v>46</v>
      </c>
      <c r="S64" t="s">
        <v>66</v>
      </c>
      <c r="U64" t="b">
        <v>1</v>
      </c>
      <c r="V64" s="2">
        <v>214809000</v>
      </c>
      <c r="W64" s="2">
        <v>182587650</v>
      </c>
      <c r="X64" t="b">
        <v>1</v>
      </c>
      <c r="Y64" t="s">
        <v>467</v>
      </c>
      <c r="Z64" t="s">
        <v>138</v>
      </c>
      <c r="AD64" t="b">
        <v>0</v>
      </c>
      <c r="AE64" t="s">
        <v>468</v>
      </c>
      <c r="AF64" t="s">
        <v>469</v>
      </c>
      <c r="AG64" t="b">
        <v>0</v>
      </c>
      <c r="AH64" t="s">
        <v>459</v>
      </c>
    </row>
    <row r="65" spans="1:34" hidden="1" x14ac:dyDescent="0.3">
      <c r="A65" t="s">
        <v>421</v>
      </c>
      <c r="B65" t="s">
        <v>470</v>
      </c>
      <c r="C65" t="s">
        <v>471</v>
      </c>
      <c r="D65" t="s">
        <v>144</v>
      </c>
      <c r="E65" t="s">
        <v>472</v>
      </c>
      <c r="F65" t="s">
        <v>39</v>
      </c>
      <c r="G65" t="s">
        <v>40</v>
      </c>
      <c r="H65" t="s">
        <v>41</v>
      </c>
      <c r="I65" t="s">
        <v>42</v>
      </c>
      <c r="L65" s="1">
        <v>43005.596678240741</v>
      </c>
      <c r="M65" s="1">
        <v>44285.332685185182</v>
      </c>
      <c r="N65" s="1">
        <v>43005.596678240741</v>
      </c>
      <c r="O65" t="s">
        <v>454</v>
      </c>
      <c r="P65" t="s">
        <v>455</v>
      </c>
      <c r="Q65" t="s">
        <v>45</v>
      </c>
      <c r="R65" t="s">
        <v>46</v>
      </c>
      <c r="S65" t="s">
        <v>66</v>
      </c>
      <c r="U65" t="b">
        <v>1</v>
      </c>
      <c r="V65" s="2">
        <v>45564490.869999997</v>
      </c>
      <c r="W65" s="2">
        <v>38729817.229999997</v>
      </c>
      <c r="X65" t="b">
        <v>1</v>
      </c>
      <c r="Y65" t="s">
        <v>473</v>
      </c>
      <c r="Z65" t="s">
        <v>428</v>
      </c>
      <c r="AD65" t="b">
        <v>0</v>
      </c>
      <c r="AE65" t="s">
        <v>474</v>
      </c>
      <c r="AF65" t="s">
        <v>475</v>
      </c>
      <c r="AG65" t="b">
        <v>0</v>
      </c>
      <c r="AH65" t="s">
        <v>459</v>
      </c>
    </row>
    <row r="66" spans="1:34" hidden="1" x14ac:dyDescent="0.3">
      <c r="A66" t="s">
        <v>421</v>
      </c>
      <c r="B66" t="s">
        <v>476</v>
      </c>
      <c r="C66" t="s">
        <v>477</v>
      </c>
      <c r="D66" t="s">
        <v>53</v>
      </c>
      <c r="E66" t="s">
        <v>478</v>
      </c>
      <c r="F66" t="s">
        <v>479</v>
      </c>
      <c r="G66" t="s">
        <v>480</v>
      </c>
      <c r="H66" t="s">
        <v>41</v>
      </c>
      <c r="I66" t="s">
        <v>42</v>
      </c>
      <c r="L66" s="1">
        <v>43090.533576388887</v>
      </c>
      <c r="M66" s="1">
        <v>43970.060162037036</v>
      </c>
      <c r="N66" s="1">
        <v>43090.533576388887</v>
      </c>
      <c r="O66" t="s">
        <v>454</v>
      </c>
      <c r="P66" t="s">
        <v>455</v>
      </c>
      <c r="Q66" t="s">
        <v>45</v>
      </c>
      <c r="R66" t="s">
        <v>46</v>
      </c>
      <c r="S66" t="s">
        <v>66</v>
      </c>
      <c r="U66" t="b">
        <v>1</v>
      </c>
      <c r="V66" s="2">
        <v>6929646</v>
      </c>
      <c r="W66" s="2">
        <v>5890199.0999999996</v>
      </c>
      <c r="X66" t="b">
        <v>1</v>
      </c>
      <c r="Y66" t="s">
        <v>481</v>
      </c>
      <c r="Z66" t="s">
        <v>428</v>
      </c>
      <c r="AD66" t="b">
        <v>0</v>
      </c>
      <c r="AE66" t="s">
        <v>474</v>
      </c>
      <c r="AF66" t="s">
        <v>475</v>
      </c>
      <c r="AG66" t="b">
        <v>0</v>
      </c>
      <c r="AH66" t="s">
        <v>459</v>
      </c>
    </row>
    <row r="67" spans="1:34" hidden="1" x14ac:dyDescent="0.3">
      <c r="A67" t="s">
        <v>421</v>
      </c>
      <c r="B67" t="s">
        <v>482</v>
      </c>
      <c r="C67" t="s">
        <v>483</v>
      </c>
      <c r="D67" t="s">
        <v>53</v>
      </c>
      <c r="E67" t="s">
        <v>484</v>
      </c>
      <c r="F67" t="s">
        <v>485</v>
      </c>
      <c r="G67" t="s">
        <v>486</v>
      </c>
      <c r="H67" t="s">
        <v>41</v>
      </c>
      <c r="I67" t="s">
        <v>42</v>
      </c>
      <c r="L67" s="1">
        <v>43090.438993055555</v>
      </c>
      <c r="M67" s="1">
        <v>43970.060115740744</v>
      </c>
      <c r="N67" s="1">
        <v>43090.438993055555</v>
      </c>
      <c r="O67" t="s">
        <v>454</v>
      </c>
      <c r="P67" t="s">
        <v>455</v>
      </c>
      <c r="Q67" t="s">
        <v>45</v>
      </c>
      <c r="R67" t="s">
        <v>46</v>
      </c>
      <c r="S67" t="s">
        <v>66</v>
      </c>
      <c r="U67" t="b">
        <v>1</v>
      </c>
      <c r="V67" s="2">
        <v>13073445</v>
      </c>
      <c r="W67" s="2">
        <v>11112428.25</v>
      </c>
      <c r="X67" t="b">
        <v>1</v>
      </c>
      <c r="Y67" t="s">
        <v>487</v>
      </c>
      <c r="Z67" t="s">
        <v>428</v>
      </c>
      <c r="AD67" t="b">
        <v>0</v>
      </c>
      <c r="AE67" t="s">
        <v>474</v>
      </c>
      <c r="AF67" t="s">
        <v>475</v>
      </c>
      <c r="AG67" t="b">
        <v>0</v>
      </c>
      <c r="AH67" t="s">
        <v>459</v>
      </c>
    </row>
    <row r="68" spans="1:34" hidden="1" x14ac:dyDescent="0.3">
      <c r="A68" t="s">
        <v>421</v>
      </c>
      <c r="B68" t="s">
        <v>488</v>
      </c>
      <c r="C68" t="s">
        <v>489</v>
      </c>
      <c r="D68" t="s">
        <v>95</v>
      </c>
      <c r="E68" t="s">
        <v>490</v>
      </c>
      <c r="F68" t="s">
        <v>39</v>
      </c>
      <c r="G68" t="s">
        <v>40</v>
      </c>
      <c r="H68" t="s">
        <v>41</v>
      </c>
      <c r="I68" t="s">
        <v>42</v>
      </c>
      <c r="L68" s="1">
        <v>42871.660925925928</v>
      </c>
      <c r="M68" s="1">
        <v>43970.056655092594</v>
      </c>
      <c r="N68" s="1">
        <v>42871.660925925928</v>
      </c>
      <c r="O68" t="s">
        <v>454</v>
      </c>
      <c r="P68" t="s">
        <v>455</v>
      </c>
      <c r="Q68" t="s">
        <v>45</v>
      </c>
      <c r="R68" t="s">
        <v>46</v>
      </c>
      <c r="S68" t="s">
        <v>66</v>
      </c>
      <c r="U68" t="b">
        <v>1</v>
      </c>
      <c r="V68" s="2">
        <v>111111111</v>
      </c>
      <c r="W68" s="2">
        <v>94444444.349999994</v>
      </c>
      <c r="X68" t="b">
        <v>1</v>
      </c>
      <c r="Y68" t="s">
        <v>491</v>
      </c>
      <c r="Z68" t="s">
        <v>428</v>
      </c>
      <c r="AD68" t="b">
        <v>0</v>
      </c>
      <c r="AE68" t="s">
        <v>492</v>
      </c>
      <c r="AF68" t="s">
        <v>493</v>
      </c>
      <c r="AG68" t="b">
        <v>0</v>
      </c>
      <c r="AH68" t="s">
        <v>459</v>
      </c>
    </row>
    <row r="69" spans="1:34" hidden="1" x14ac:dyDescent="0.3">
      <c r="A69" t="s">
        <v>129</v>
      </c>
      <c r="B69" t="s">
        <v>494</v>
      </c>
      <c r="C69" t="s">
        <v>495</v>
      </c>
      <c r="D69" t="s">
        <v>53</v>
      </c>
      <c r="E69" t="s">
        <v>496</v>
      </c>
      <c r="F69" t="s">
        <v>497</v>
      </c>
      <c r="G69" t="s">
        <v>498</v>
      </c>
      <c r="H69" t="s">
        <v>41</v>
      </c>
      <c r="I69" t="s">
        <v>42</v>
      </c>
      <c r="L69" s="1">
        <v>43454.526539351849</v>
      </c>
      <c r="M69" s="1">
        <v>44285.333541666667</v>
      </c>
      <c r="N69" s="1">
        <v>43454.526539351849</v>
      </c>
      <c r="O69" t="s">
        <v>454</v>
      </c>
      <c r="P69" t="s">
        <v>455</v>
      </c>
      <c r="Q69" t="s">
        <v>45</v>
      </c>
      <c r="R69" t="s">
        <v>46</v>
      </c>
      <c r="S69" t="s">
        <v>66</v>
      </c>
      <c r="U69" t="b">
        <v>1</v>
      </c>
      <c r="V69" s="2">
        <v>6225000</v>
      </c>
      <c r="W69" s="2">
        <v>5291250</v>
      </c>
      <c r="Y69" t="s">
        <v>499</v>
      </c>
      <c r="Z69" t="s">
        <v>138</v>
      </c>
      <c r="AD69" t="b">
        <v>0</v>
      </c>
      <c r="AE69" t="s">
        <v>500</v>
      </c>
      <c r="AF69" t="s">
        <v>501</v>
      </c>
      <c r="AH69" t="s">
        <v>459</v>
      </c>
    </row>
    <row r="70" spans="1:34" hidden="1" x14ac:dyDescent="0.3">
      <c r="A70" t="s">
        <v>129</v>
      </c>
      <c r="B70" t="s">
        <v>502</v>
      </c>
      <c r="C70" t="s">
        <v>503</v>
      </c>
      <c r="D70" t="s">
        <v>37</v>
      </c>
      <c r="E70" t="s">
        <v>504</v>
      </c>
      <c r="F70" t="s">
        <v>505</v>
      </c>
      <c r="G70" t="s">
        <v>506</v>
      </c>
      <c r="H70" t="s">
        <v>41</v>
      </c>
      <c r="I70" t="s">
        <v>42</v>
      </c>
      <c r="L70" s="1">
        <v>43453.641759259262</v>
      </c>
      <c r="M70" s="1">
        <v>44126.017627314817</v>
      </c>
      <c r="N70" s="1">
        <v>43453.641759259262</v>
      </c>
      <c r="O70" t="s">
        <v>454</v>
      </c>
      <c r="P70" t="s">
        <v>455</v>
      </c>
      <c r="Q70" t="s">
        <v>45</v>
      </c>
      <c r="R70" t="s">
        <v>46</v>
      </c>
      <c r="S70" t="s">
        <v>66</v>
      </c>
      <c r="U70" t="b">
        <v>0</v>
      </c>
      <c r="V70" s="2">
        <v>1966946</v>
      </c>
      <c r="W70" s="2">
        <v>1671904.1</v>
      </c>
      <c r="Y70" t="s">
        <v>507</v>
      </c>
      <c r="Z70" t="s">
        <v>138</v>
      </c>
      <c r="AD70" t="b">
        <v>0</v>
      </c>
      <c r="AE70" t="s">
        <v>500</v>
      </c>
      <c r="AF70" t="s">
        <v>501</v>
      </c>
      <c r="AG70" t="b">
        <v>0</v>
      </c>
      <c r="AH70" t="s">
        <v>459</v>
      </c>
    </row>
    <row r="71" spans="1:34" s="3" customFormat="1" hidden="1" x14ac:dyDescent="0.3">
      <c r="A71" s="3" t="s">
        <v>129</v>
      </c>
      <c r="B71" s="3" t="s">
        <v>508</v>
      </c>
      <c r="C71" s="3" t="s">
        <v>509</v>
      </c>
      <c r="D71" s="3" t="s">
        <v>95</v>
      </c>
      <c r="E71" s="3" t="s">
        <v>510</v>
      </c>
      <c r="F71" s="3" t="s">
        <v>339</v>
      </c>
      <c r="G71" s="3" t="s">
        <v>340</v>
      </c>
      <c r="H71" s="3" t="s">
        <v>41</v>
      </c>
      <c r="I71" s="3" t="s">
        <v>42</v>
      </c>
      <c r="L71" s="4">
        <v>43644.347881944443</v>
      </c>
      <c r="M71" s="4">
        <v>44285.333796296298</v>
      </c>
      <c r="N71" s="4">
        <v>43644.347881944443</v>
      </c>
      <c r="O71" s="3" t="s">
        <v>454</v>
      </c>
      <c r="P71" s="3" t="s">
        <v>455</v>
      </c>
      <c r="Q71" s="3" t="s">
        <v>45</v>
      </c>
      <c r="R71" s="3" t="s">
        <v>46</v>
      </c>
      <c r="S71" s="3" t="s">
        <v>66</v>
      </c>
      <c r="U71" s="3" t="b">
        <v>1</v>
      </c>
      <c r="V71" s="5">
        <v>16188235</v>
      </c>
      <c r="W71" s="5">
        <v>13759999.75</v>
      </c>
      <c r="X71" s="3" t="b">
        <v>0</v>
      </c>
      <c r="Y71" s="3" t="s">
        <v>511</v>
      </c>
      <c r="Z71" s="3" t="s">
        <v>138</v>
      </c>
      <c r="AD71" s="3" t="b">
        <v>0</v>
      </c>
      <c r="AE71" s="3" t="s">
        <v>512</v>
      </c>
      <c r="AF71" s="3" t="s">
        <v>513</v>
      </c>
      <c r="AH71" s="3" t="s">
        <v>459</v>
      </c>
    </row>
    <row r="72" spans="1:34" hidden="1" x14ac:dyDescent="0.3">
      <c r="A72" t="s">
        <v>129</v>
      </c>
      <c r="B72" t="s">
        <v>514</v>
      </c>
      <c r="C72" t="s">
        <v>515</v>
      </c>
      <c r="D72" t="s">
        <v>185</v>
      </c>
      <c r="E72" t="s">
        <v>516</v>
      </c>
      <c r="F72" t="s">
        <v>331</v>
      </c>
      <c r="G72" t="s">
        <v>332</v>
      </c>
      <c r="H72" t="s">
        <v>41</v>
      </c>
      <c r="I72" t="s">
        <v>42</v>
      </c>
      <c r="L72" s="1">
        <v>43647.519594907404</v>
      </c>
      <c r="M72" s="1">
        <v>44509.973020833335</v>
      </c>
      <c r="N72" s="1">
        <v>43647.519594907404</v>
      </c>
      <c r="O72" t="s">
        <v>454</v>
      </c>
      <c r="P72" t="s">
        <v>455</v>
      </c>
      <c r="Q72" t="s">
        <v>45</v>
      </c>
      <c r="R72" t="s">
        <v>46</v>
      </c>
      <c r="S72" t="s">
        <v>66</v>
      </c>
      <c r="U72" t="b">
        <v>1</v>
      </c>
      <c r="V72" s="2">
        <v>5736914.6799999997</v>
      </c>
      <c r="W72" s="2">
        <v>4876377.47</v>
      </c>
      <c r="Y72" t="s">
        <v>517</v>
      </c>
      <c r="Z72" t="s">
        <v>138</v>
      </c>
      <c r="AD72" t="b">
        <v>0</v>
      </c>
      <c r="AE72" t="s">
        <v>512</v>
      </c>
      <c r="AF72" t="s">
        <v>513</v>
      </c>
      <c r="AH72" t="s">
        <v>459</v>
      </c>
    </row>
    <row r="73" spans="1:34" hidden="1" x14ac:dyDescent="0.3">
      <c r="A73" t="s">
        <v>129</v>
      </c>
      <c r="B73" t="s">
        <v>518</v>
      </c>
      <c r="C73" t="s">
        <v>519</v>
      </c>
      <c r="D73" t="s">
        <v>53</v>
      </c>
      <c r="E73" t="s">
        <v>520</v>
      </c>
      <c r="F73" t="s">
        <v>39</v>
      </c>
      <c r="G73" t="s">
        <v>40</v>
      </c>
      <c r="H73" t="s">
        <v>41</v>
      </c>
      <c r="I73" t="s">
        <v>42</v>
      </c>
      <c r="L73" s="1">
        <v>43621.523287037038</v>
      </c>
      <c r="M73" s="1">
        <v>44343.966458333336</v>
      </c>
      <c r="N73" s="1">
        <v>43621.523287037038</v>
      </c>
      <c r="O73" t="s">
        <v>521</v>
      </c>
      <c r="P73" t="s">
        <v>522</v>
      </c>
      <c r="Q73" t="s">
        <v>45</v>
      </c>
      <c r="R73" t="s">
        <v>46</v>
      </c>
      <c r="S73" t="s">
        <v>66</v>
      </c>
      <c r="U73" t="b">
        <v>1</v>
      </c>
      <c r="V73" s="2">
        <v>10213798.310000001</v>
      </c>
      <c r="W73" s="2">
        <v>8681728.5600000005</v>
      </c>
      <c r="X73" t="b">
        <v>1</v>
      </c>
      <c r="Y73" t="s">
        <v>523</v>
      </c>
      <c r="Z73" t="s">
        <v>138</v>
      </c>
      <c r="AD73" t="b">
        <v>0</v>
      </c>
      <c r="AE73" t="s">
        <v>524</v>
      </c>
      <c r="AF73" t="s">
        <v>525</v>
      </c>
      <c r="AH73" t="s">
        <v>394</v>
      </c>
    </row>
    <row r="74" spans="1:34" hidden="1" x14ac:dyDescent="0.3">
      <c r="B74" t="s">
        <v>526</v>
      </c>
      <c r="C74" t="s">
        <v>527</v>
      </c>
      <c r="D74" t="s">
        <v>53</v>
      </c>
      <c r="E74" t="s">
        <v>528</v>
      </c>
      <c r="F74" t="s">
        <v>529</v>
      </c>
      <c r="G74" t="s">
        <v>530</v>
      </c>
      <c r="H74" t="s">
        <v>531</v>
      </c>
      <c r="I74" t="s">
        <v>532</v>
      </c>
      <c r="L74" s="1">
        <v>43706.452418981484</v>
      </c>
      <c r="M74" s="1">
        <v>43797.58489583333</v>
      </c>
      <c r="N74" s="1">
        <v>43706.452418981484</v>
      </c>
      <c r="O74" t="s">
        <v>64</v>
      </c>
      <c r="P74" t="s">
        <v>65</v>
      </c>
      <c r="Q74" t="s">
        <v>45</v>
      </c>
      <c r="R74" t="s">
        <v>46</v>
      </c>
      <c r="S74" t="s">
        <v>66</v>
      </c>
      <c r="V74" s="2">
        <v>4860035</v>
      </c>
      <c r="W74" s="2">
        <v>4131029.75</v>
      </c>
      <c r="X74" t="b">
        <v>1</v>
      </c>
      <c r="Y74" t="s">
        <v>533</v>
      </c>
      <c r="Z74" t="s">
        <v>534</v>
      </c>
      <c r="AD74" t="b">
        <v>0</v>
      </c>
      <c r="AE74" t="s">
        <v>535</v>
      </c>
      <c r="AF74" t="s">
        <v>536</v>
      </c>
      <c r="AH74" t="s">
        <v>71</v>
      </c>
    </row>
    <row r="75" spans="1:34" hidden="1" x14ac:dyDescent="0.3">
      <c r="B75" t="s">
        <v>537</v>
      </c>
      <c r="C75" t="s">
        <v>538</v>
      </c>
      <c r="D75" t="s">
        <v>95</v>
      </c>
      <c r="E75" t="s">
        <v>539</v>
      </c>
      <c r="F75" t="s">
        <v>540</v>
      </c>
      <c r="G75" t="s">
        <v>541</v>
      </c>
      <c r="H75" t="s">
        <v>531</v>
      </c>
      <c r="I75" t="s">
        <v>532</v>
      </c>
      <c r="L75" s="1">
        <v>43780.441319444442</v>
      </c>
      <c r="M75" s="1">
        <v>43998.562673611108</v>
      </c>
      <c r="N75" s="1">
        <v>43780.441319444442</v>
      </c>
      <c r="O75" t="s">
        <v>542</v>
      </c>
      <c r="P75" t="s">
        <v>543</v>
      </c>
      <c r="Q75" t="s">
        <v>45</v>
      </c>
      <c r="R75" t="s">
        <v>46</v>
      </c>
      <c r="S75" t="s">
        <v>101</v>
      </c>
      <c r="V75" s="2">
        <v>1897700</v>
      </c>
      <c r="W75" s="2">
        <v>948850</v>
      </c>
      <c r="X75" t="b">
        <v>1</v>
      </c>
      <c r="Y75" t="s">
        <v>544</v>
      </c>
      <c r="Z75" t="s">
        <v>545</v>
      </c>
      <c r="AH75" t="s">
        <v>546</v>
      </c>
    </row>
    <row r="76" spans="1:34" hidden="1" x14ac:dyDescent="0.3">
      <c r="B76" t="s">
        <v>547</v>
      </c>
      <c r="C76" t="s">
        <v>548</v>
      </c>
      <c r="D76" t="s">
        <v>95</v>
      </c>
      <c r="E76" t="s">
        <v>549</v>
      </c>
      <c r="F76" t="s">
        <v>550</v>
      </c>
      <c r="G76" t="s">
        <v>551</v>
      </c>
      <c r="H76" t="s">
        <v>531</v>
      </c>
      <c r="I76" t="s">
        <v>532</v>
      </c>
      <c r="L76" s="1">
        <v>43809.33153935185</v>
      </c>
      <c r="M76" s="1">
        <v>43998.564166666663</v>
      </c>
      <c r="N76" s="1">
        <v>43809.33153935185</v>
      </c>
      <c r="O76" t="s">
        <v>542</v>
      </c>
      <c r="P76" t="s">
        <v>543</v>
      </c>
      <c r="Q76" t="s">
        <v>45</v>
      </c>
      <c r="R76" t="s">
        <v>46</v>
      </c>
      <c r="S76" t="s">
        <v>101</v>
      </c>
      <c r="V76" s="2">
        <v>4350000</v>
      </c>
      <c r="W76" s="2">
        <v>2175000</v>
      </c>
      <c r="X76" t="b">
        <v>1</v>
      </c>
      <c r="Y76" t="s">
        <v>552</v>
      </c>
      <c r="Z76" t="s">
        <v>545</v>
      </c>
      <c r="AH76" t="s">
        <v>546</v>
      </c>
    </row>
    <row r="77" spans="1:34" hidden="1" x14ac:dyDescent="0.3">
      <c r="B77" t="s">
        <v>553</v>
      </c>
      <c r="C77" t="s">
        <v>554</v>
      </c>
      <c r="D77" t="s">
        <v>95</v>
      </c>
      <c r="E77" t="s">
        <v>555</v>
      </c>
      <c r="F77" t="s">
        <v>556</v>
      </c>
      <c r="G77" t="s">
        <v>557</v>
      </c>
      <c r="H77" t="s">
        <v>531</v>
      </c>
      <c r="I77" t="s">
        <v>532</v>
      </c>
      <c r="L77" s="1">
        <v>43812.56894675926</v>
      </c>
      <c r="M77" s="1">
        <v>43998.563067129631</v>
      </c>
      <c r="N77" s="1">
        <v>43812.56894675926</v>
      </c>
      <c r="O77" t="s">
        <v>542</v>
      </c>
      <c r="P77" t="s">
        <v>543</v>
      </c>
      <c r="Q77" t="s">
        <v>45</v>
      </c>
      <c r="R77" t="s">
        <v>46</v>
      </c>
      <c r="S77" t="s">
        <v>101</v>
      </c>
      <c r="V77" s="2">
        <v>3140000</v>
      </c>
      <c r="W77" s="2">
        <v>1570000</v>
      </c>
      <c r="X77" t="b">
        <v>1</v>
      </c>
      <c r="Y77" t="s">
        <v>552</v>
      </c>
      <c r="Z77" t="s">
        <v>545</v>
      </c>
      <c r="AH77" t="s">
        <v>546</v>
      </c>
    </row>
    <row r="78" spans="1:34" hidden="1" x14ac:dyDescent="0.3">
      <c r="B78" t="s">
        <v>558</v>
      </c>
      <c r="C78" t="s">
        <v>559</v>
      </c>
      <c r="D78" t="s">
        <v>53</v>
      </c>
      <c r="E78" t="s">
        <v>560</v>
      </c>
      <c r="F78" t="s">
        <v>561</v>
      </c>
      <c r="G78" t="s">
        <v>562</v>
      </c>
      <c r="H78" t="s">
        <v>531</v>
      </c>
      <c r="I78" t="s">
        <v>532</v>
      </c>
      <c r="L78" s="1">
        <v>43801.397372685184</v>
      </c>
      <c r="M78" s="1">
        <v>43998.565960648149</v>
      </c>
      <c r="N78" s="1">
        <v>43801.397372685184</v>
      </c>
      <c r="O78" t="s">
        <v>542</v>
      </c>
      <c r="P78" t="s">
        <v>543</v>
      </c>
      <c r="Q78" t="s">
        <v>45</v>
      </c>
      <c r="R78" t="s">
        <v>46</v>
      </c>
      <c r="S78" t="s">
        <v>101</v>
      </c>
      <c r="V78" s="2">
        <v>3519700</v>
      </c>
      <c r="W78" s="2">
        <v>1759850</v>
      </c>
      <c r="X78" t="b">
        <v>1</v>
      </c>
      <c r="Y78" t="s">
        <v>563</v>
      </c>
      <c r="Z78" t="s">
        <v>545</v>
      </c>
      <c r="AH78" t="s">
        <v>546</v>
      </c>
    </row>
    <row r="79" spans="1:34" hidden="1" x14ac:dyDescent="0.3">
      <c r="B79" t="s">
        <v>564</v>
      </c>
      <c r="C79" t="s">
        <v>565</v>
      </c>
      <c r="D79" t="s">
        <v>53</v>
      </c>
      <c r="E79" t="s">
        <v>566</v>
      </c>
      <c r="F79" t="s">
        <v>567</v>
      </c>
      <c r="G79" t="s">
        <v>568</v>
      </c>
      <c r="H79" t="s">
        <v>531</v>
      </c>
      <c r="I79" t="s">
        <v>532</v>
      </c>
      <c r="L79" s="1">
        <v>43794.622164351851</v>
      </c>
      <c r="M79" s="1">
        <v>43998.563842592594</v>
      </c>
      <c r="N79" s="1">
        <v>43794.622164351851</v>
      </c>
      <c r="O79" t="s">
        <v>542</v>
      </c>
      <c r="P79" t="s">
        <v>543</v>
      </c>
      <c r="Q79" t="s">
        <v>45</v>
      </c>
      <c r="R79" t="s">
        <v>46</v>
      </c>
      <c r="S79" t="s">
        <v>101</v>
      </c>
      <c r="V79" s="2">
        <v>3000000</v>
      </c>
      <c r="W79" s="2">
        <v>1500000</v>
      </c>
      <c r="X79" t="b">
        <v>1</v>
      </c>
      <c r="Y79" t="s">
        <v>544</v>
      </c>
      <c r="Z79" t="s">
        <v>545</v>
      </c>
      <c r="AH79" t="s">
        <v>546</v>
      </c>
    </row>
    <row r="80" spans="1:34" hidden="1" x14ac:dyDescent="0.3">
      <c r="B80" t="s">
        <v>569</v>
      </c>
      <c r="C80" t="s">
        <v>570</v>
      </c>
      <c r="D80" t="s">
        <v>53</v>
      </c>
      <c r="E80" t="s">
        <v>571</v>
      </c>
      <c r="F80" t="s">
        <v>572</v>
      </c>
      <c r="G80" t="s">
        <v>573</v>
      </c>
      <c r="H80" t="s">
        <v>531</v>
      </c>
      <c r="I80" t="s">
        <v>532</v>
      </c>
      <c r="L80" s="1">
        <v>43775.511782407404</v>
      </c>
      <c r="M80" s="1">
        <v>43998.563518518517</v>
      </c>
      <c r="N80" s="1">
        <v>43775.511782407404</v>
      </c>
      <c r="O80" t="s">
        <v>542</v>
      </c>
      <c r="P80" t="s">
        <v>543</v>
      </c>
      <c r="Q80" t="s">
        <v>45</v>
      </c>
      <c r="R80" t="s">
        <v>46</v>
      </c>
      <c r="S80" t="s">
        <v>101</v>
      </c>
      <c r="V80" s="2">
        <v>3000000</v>
      </c>
      <c r="W80" s="2">
        <v>1500000</v>
      </c>
      <c r="X80" t="b">
        <v>1</v>
      </c>
      <c r="Y80" t="s">
        <v>574</v>
      </c>
      <c r="Z80" t="s">
        <v>545</v>
      </c>
      <c r="AH80" t="s">
        <v>546</v>
      </c>
    </row>
    <row r="81" spans="2:34" hidden="1" x14ac:dyDescent="0.3">
      <c r="B81" t="s">
        <v>575</v>
      </c>
      <c r="C81" t="s">
        <v>576</v>
      </c>
      <c r="D81" t="s">
        <v>95</v>
      </c>
      <c r="E81" t="s">
        <v>577</v>
      </c>
      <c r="F81" t="s">
        <v>578</v>
      </c>
      <c r="G81" t="s">
        <v>579</v>
      </c>
      <c r="H81" t="s">
        <v>531</v>
      </c>
      <c r="I81" t="s">
        <v>532</v>
      </c>
      <c r="L81" s="1">
        <v>43783.551215277781</v>
      </c>
      <c r="M81" s="1">
        <v>43998.566724537035</v>
      </c>
      <c r="N81" s="1">
        <v>43783.551215277781</v>
      </c>
      <c r="O81" t="s">
        <v>542</v>
      </c>
      <c r="P81" t="s">
        <v>543</v>
      </c>
      <c r="Q81" t="s">
        <v>45</v>
      </c>
      <c r="R81" t="s">
        <v>46</v>
      </c>
      <c r="S81" t="s">
        <v>101</v>
      </c>
      <c r="V81" s="2">
        <v>2040000</v>
      </c>
      <c r="W81" s="2">
        <v>1020000</v>
      </c>
      <c r="X81" t="b">
        <v>1</v>
      </c>
      <c r="Y81" t="s">
        <v>544</v>
      </c>
      <c r="Z81" t="s">
        <v>545</v>
      </c>
      <c r="AH81" t="s">
        <v>546</v>
      </c>
    </row>
    <row r="82" spans="2:34" hidden="1" x14ac:dyDescent="0.3">
      <c r="B82" t="s">
        <v>580</v>
      </c>
      <c r="C82" t="s">
        <v>581</v>
      </c>
      <c r="D82" t="s">
        <v>95</v>
      </c>
      <c r="E82" t="s">
        <v>582</v>
      </c>
      <c r="F82" t="s">
        <v>583</v>
      </c>
      <c r="G82" t="s">
        <v>584</v>
      </c>
      <c r="H82" t="s">
        <v>531</v>
      </c>
      <c r="I82" t="s">
        <v>532</v>
      </c>
      <c r="L82" s="1">
        <v>43790.445983796293</v>
      </c>
      <c r="M82" s="1">
        <v>43998.566342592596</v>
      </c>
      <c r="N82" s="1">
        <v>43790.445983796293</v>
      </c>
      <c r="O82" t="s">
        <v>542</v>
      </c>
      <c r="P82" t="s">
        <v>543</v>
      </c>
      <c r="Q82" t="s">
        <v>45</v>
      </c>
      <c r="R82" t="s">
        <v>46</v>
      </c>
      <c r="S82" t="s">
        <v>101</v>
      </c>
      <c r="V82" s="2">
        <v>2840000</v>
      </c>
      <c r="W82" s="2">
        <v>1420000</v>
      </c>
      <c r="X82" t="b">
        <v>1</v>
      </c>
      <c r="Y82" t="s">
        <v>585</v>
      </c>
      <c r="Z82" t="s">
        <v>545</v>
      </c>
      <c r="AH82" t="s">
        <v>546</v>
      </c>
    </row>
    <row r="83" spans="2:34" hidden="1" x14ac:dyDescent="0.3">
      <c r="B83" t="s">
        <v>586</v>
      </c>
      <c r="C83" t="s">
        <v>587</v>
      </c>
      <c r="D83" t="s">
        <v>53</v>
      </c>
      <c r="E83" t="s">
        <v>588</v>
      </c>
      <c r="F83" t="s">
        <v>589</v>
      </c>
      <c r="G83" t="s">
        <v>590</v>
      </c>
      <c r="H83" t="s">
        <v>531</v>
      </c>
      <c r="I83" t="s">
        <v>532</v>
      </c>
      <c r="L83" s="1">
        <v>43803.54179398148</v>
      </c>
      <c r="M83" s="1">
        <v>43998.56454861111</v>
      </c>
      <c r="N83" s="1">
        <v>43803.54179398148</v>
      </c>
      <c r="O83" t="s">
        <v>542</v>
      </c>
      <c r="P83" t="s">
        <v>543</v>
      </c>
      <c r="Q83" t="s">
        <v>45</v>
      </c>
      <c r="R83" t="s">
        <v>46</v>
      </c>
      <c r="S83" t="s">
        <v>101</v>
      </c>
      <c r="V83" s="2">
        <v>3357350</v>
      </c>
      <c r="W83" s="2">
        <v>1678675</v>
      </c>
      <c r="X83" t="b">
        <v>1</v>
      </c>
      <c r="Y83" t="s">
        <v>591</v>
      </c>
      <c r="Z83" t="s">
        <v>545</v>
      </c>
      <c r="AH83" t="s">
        <v>546</v>
      </c>
    </row>
    <row r="84" spans="2:34" hidden="1" x14ac:dyDescent="0.3">
      <c r="B84" t="s">
        <v>592</v>
      </c>
      <c r="C84" t="s">
        <v>593</v>
      </c>
      <c r="D84" t="s">
        <v>95</v>
      </c>
      <c r="E84" t="s">
        <v>594</v>
      </c>
      <c r="F84" t="s">
        <v>540</v>
      </c>
      <c r="G84" t="s">
        <v>541</v>
      </c>
      <c r="H84" t="s">
        <v>531</v>
      </c>
      <c r="I84" t="s">
        <v>532</v>
      </c>
      <c r="L84" s="1">
        <v>43780.44159722222</v>
      </c>
      <c r="M84" s="1">
        <v>43998.56559027778</v>
      </c>
      <c r="N84" s="1">
        <v>43780.44159722222</v>
      </c>
      <c r="O84" t="s">
        <v>542</v>
      </c>
      <c r="P84" t="s">
        <v>543</v>
      </c>
      <c r="Q84" t="s">
        <v>45</v>
      </c>
      <c r="R84" t="s">
        <v>46</v>
      </c>
      <c r="S84" t="s">
        <v>101</v>
      </c>
      <c r="V84" s="2">
        <v>2920000</v>
      </c>
      <c r="W84" s="2">
        <v>1460000</v>
      </c>
      <c r="X84" t="b">
        <v>1</v>
      </c>
      <c r="Y84" t="s">
        <v>544</v>
      </c>
      <c r="Z84" t="s">
        <v>545</v>
      </c>
      <c r="AH84" t="s">
        <v>546</v>
      </c>
    </row>
    <row r="85" spans="2:34" hidden="1" x14ac:dyDescent="0.3">
      <c r="B85" t="s">
        <v>595</v>
      </c>
      <c r="C85" t="s">
        <v>596</v>
      </c>
      <c r="D85" t="s">
        <v>95</v>
      </c>
      <c r="E85" t="s">
        <v>597</v>
      </c>
      <c r="F85" t="s">
        <v>598</v>
      </c>
      <c r="G85" t="s">
        <v>599</v>
      </c>
      <c r="H85" t="s">
        <v>531</v>
      </c>
      <c r="I85" t="s">
        <v>532</v>
      </c>
      <c r="L85" s="1">
        <v>43780.441030092596</v>
      </c>
      <c r="M85" s="1">
        <v>43998.565092592595</v>
      </c>
      <c r="N85" s="1">
        <v>43780.441030092596</v>
      </c>
      <c r="O85" t="s">
        <v>542</v>
      </c>
      <c r="P85" t="s">
        <v>543</v>
      </c>
      <c r="Q85" t="s">
        <v>45</v>
      </c>
      <c r="R85" t="s">
        <v>46</v>
      </c>
      <c r="S85" t="s">
        <v>101</v>
      </c>
      <c r="V85" s="2">
        <v>2889450</v>
      </c>
      <c r="W85" s="2">
        <v>1444725</v>
      </c>
      <c r="X85" t="b">
        <v>1</v>
      </c>
      <c r="Y85" t="s">
        <v>563</v>
      </c>
      <c r="Z85" t="s">
        <v>545</v>
      </c>
      <c r="AH85" t="s">
        <v>546</v>
      </c>
    </row>
    <row r="86" spans="2:34" hidden="1" x14ac:dyDescent="0.3">
      <c r="B86" t="s">
        <v>600</v>
      </c>
      <c r="C86" t="s">
        <v>601</v>
      </c>
      <c r="D86" t="s">
        <v>95</v>
      </c>
      <c r="E86" t="s">
        <v>397</v>
      </c>
      <c r="F86" t="s">
        <v>602</v>
      </c>
      <c r="G86" t="s">
        <v>603</v>
      </c>
      <c r="H86" t="s">
        <v>531</v>
      </c>
      <c r="I86" t="s">
        <v>532</v>
      </c>
      <c r="L86" s="1">
        <v>43117.40184027778</v>
      </c>
      <c r="M86" s="1">
        <v>43182.523344907408</v>
      </c>
      <c r="N86" s="1">
        <v>43117.40184027778</v>
      </c>
      <c r="O86" t="s">
        <v>389</v>
      </c>
      <c r="P86" t="s">
        <v>390</v>
      </c>
      <c r="Q86" t="s">
        <v>45</v>
      </c>
      <c r="R86" t="s">
        <v>46</v>
      </c>
      <c r="S86" t="s">
        <v>66</v>
      </c>
      <c r="U86" t="b">
        <v>1</v>
      </c>
      <c r="V86" s="2">
        <v>7833093</v>
      </c>
      <c r="W86" s="2">
        <v>6658129.0499999998</v>
      </c>
      <c r="Y86" t="s">
        <v>604</v>
      </c>
      <c r="Z86" t="s">
        <v>534</v>
      </c>
      <c r="AE86" t="s">
        <v>401</v>
      </c>
      <c r="AF86" t="s">
        <v>402</v>
      </c>
      <c r="AH86" t="s">
        <v>394</v>
      </c>
    </row>
    <row r="87" spans="2:34" hidden="1" x14ac:dyDescent="0.3">
      <c r="B87" t="s">
        <v>605</v>
      </c>
      <c r="C87" t="s">
        <v>606</v>
      </c>
      <c r="D87" t="s">
        <v>53</v>
      </c>
      <c r="E87" t="s">
        <v>607</v>
      </c>
      <c r="F87" t="s">
        <v>608</v>
      </c>
      <c r="G87" t="s">
        <v>609</v>
      </c>
      <c r="H87" t="s">
        <v>610</v>
      </c>
      <c r="I87" t="s">
        <v>611</v>
      </c>
      <c r="L87" s="1">
        <v>43706.527638888889</v>
      </c>
      <c r="M87" s="1">
        <v>43802.452013888891</v>
      </c>
      <c r="N87" s="1">
        <v>43706.527638888889</v>
      </c>
      <c r="O87" t="s">
        <v>64</v>
      </c>
      <c r="P87" t="s">
        <v>65</v>
      </c>
      <c r="Q87" t="s">
        <v>45</v>
      </c>
      <c r="R87" t="s">
        <v>46</v>
      </c>
      <c r="S87" t="s">
        <v>66</v>
      </c>
      <c r="V87" s="2">
        <v>3827530</v>
      </c>
      <c r="W87" s="2">
        <v>3253400.5</v>
      </c>
      <c r="X87" t="b">
        <v>1</v>
      </c>
      <c r="Y87" t="s">
        <v>544</v>
      </c>
      <c r="Z87" t="s">
        <v>534</v>
      </c>
      <c r="AD87" t="b">
        <v>0</v>
      </c>
      <c r="AE87" t="s">
        <v>535</v>
      </c>
      <c r="AF87" t="s">
        <v>536</v>
      </c>
      <c r="AH87" t="s">
        <v>71</v>
      </c>
    </row>
    <row r="88" spans="2:34" hidden="1" x14ac:dyDescent="0.3">
      <c r="B88" t="s">
        <v>612</v>
      </c>
      <c r="C88" t="s">
        <v>613</v>
      </c>
      <c r="D88" t="s">
        <v>53</v>
      </c>
      <c r="E88" t="s">
        <v>614</v>
      </c>
      <c r="F88" t="s">
        <v>615</v>
      </c>
      <c r="G88" t="s">
        <v>616</v>
      </c>
      <c r="H88" t="s">
        <v>610</v>
      </c>
      <c r="I88" t="s">
        <v>611</v>
      </c>
      <c r="L88" s="1">
        <v>43455.938055555554</v>
      </c>
      <c r="M88" s="1">
        <v>43633.382013888891</v>
      </c>
      <c r="N88" s="1">
        <v>43455.938055555554</v>
      </c>
      <c r="O88" t="s">
        <v>99</v>
      </c>
      <c r="P88" t="s">
        <v>100</v>
      </c>
      <c r="Q88" t="s">
        <v>45</v>
      </c>
      <c r="R88" t="s">
        <v>46</v>
      </c>
      <c r="S88" t="s">
        <v>101</v>
      </c>
      <c r="U88" t="b">
        <v>1</v>
      </c>
      <c r="V88" s="2">
        <v>13766774</v>
      </c>
      <c r="W88" s="2">
        <v>6883387</v>
      </c>
      <c r="X88" t="b">
        <v>1</v>
      </c>
      <c r="Y88" t="s">
        <v>617</v>
      </c>
      <c r="Z88" t="s">
        <v>103</v>
      </c>
      <c r="AH88" t="s">
        <v>104</v>
      </c>
    </row>
    <row r="89" spans="2:34" hidden="1" x14ac:dyDescent="0.3">
      <c r="B89" t="s">
        <v>618</v>
      </c>
      <c r="C89" t="s">
        <v>619</v>
      </c>
      <c r="D89" t="s">
        <v>37</v>
      </c>
      <c r="E89" t="s">
        <v>620</v>
      </c>
      <c r="F89" t="s">
        <v>621</v>
      </c>
      <c r="G89" t="s">
        <v>622</v>
      </c>
      <c r="H89" t="s">
        <v>610</v>
      </c>
      <c r="I89" t="s">
        <v>611</v>
      </c>
      <c r="L89" s="1">
        <v>43404.464120370372</v>
      </c>
      <c r="M89" s="1">
        <v>43633.385243055556</v>
      </c>
      <c r="N89" s="1">
        <v>43404.464120370372</v>
      </c>
      <c r="O89" t="s">
        <v>110</v>
      </c>
      <c r="P89" t="s">
        <v>111</v>
      </c>
      <c r="Q89" t="s">
        <v>45</v>
      </c>
      <c r="R89" t="s">
        <v>46</v>
      </c>
      <c r="S89" t="s">
        <v>101</v>
      </c>
      <c r="U89" t="b">
        <v>1</v>
      </c>
      <c r="V89" s="2">
        <v>18000000</v>
      </c>
      <c r="W89" s="2">
        <v>8100000</v>
      </c>
      <c r="X89" t="b">
        <v>1</v>
      </c>
      <c r="Y89" t="s">
        <v>623</v>
      </c>
      <c r="Z89" t="s">
        <v>113</v>
      </c>
      <c r="AH89" t="s">
        <v>104</v>
      </c>
    </row>
    <row r="90" spans="2:34" hidden="1" x14ac:dyDescent="0.3">
      <c r="B90" t="s">
        <v>624</v>
      </c>
      <c r="C90" t="s">
        <v>625</v>
      </c>
      <c r="D90" t="s">
        <v>95</v>
      </c>
      <c r="E90" t="s">
        <v>626</v>
      </c>
      <c r="F90" t="s">
        <v>627</v>
      </c>
      <c r="G90" t="s">
        <v>628</v>
      </c>
      <c r="H90" t="s">
        <v>610</v>
      </c>
      <c r="I90" t="s">
        <v>611</v>
      </c>
      <c r="L90" s="1">
        <v>43409.665671296294</v>
      </c>
      <c r="M90" s="1">
        <v>43916.501076388886</v>
      </c>
      <c r="N90" s="1">
        <v>43409.665671296294</v>
      </c>
      <c r="O90" t="s">
        <v>110</v>
      </c>
      <c r="P90" t="s">
        <v>111</v>
      </c>
      <c r="Q90" t="s">
        <v>45</v>
      </c>
      <c r="R90" t="s">
        <v>46</v>
      </c>
      <c r="S90" t="s">
        <v>101</v>
      </c>
      <c r="U90" t="b">
        <v>1</v>
      </c>
      <c r="V90" s="2">
        <v>39000000</v>
      </c>
      <c r="W90" s="2">
        <v>17550000</v>
      </c>
      <c r="X90" t="b">
        <v>1</v>
      </c>
      <c r="Y90" t="s">
        <v>629</v>
      </c>
      <c r="Z90" t="s">
        <v>113</v>
      </c>
      <c r="AH90" t="s">
        <v>104</v>
      </c>
    </row>
    <row r="91" spans="2:34" hidden="1" x14ac:dyDescent="0.3">
      <c r="B91" t="s">
        <v>630</v>
      </c>
      <c r="C91" t="s">
        <v>631</v>
      </c>
      <c r="D91" t="s">
        <v>144</v>
      </c>
      <c r="E91" t="s">
        <v>632</v>
      </c>
      <c r="F91" t="s">
        <v>633</v>
      </c>
      <c r="G91" t="s">
        <v>634</v>
      </c>
      <c r="H91" t="s">
        <v>610</v>
      </c>
      <c r="I91" t="s">
        <v>611</v>
      </c>
      <c r="L91" s="1">
        <v>43105.510185185187</v>
      </c>
      <c r="M91" s="1">
        <v>43195.538043981483</v>
      </c>
      <c r="N91" s="1">
        <v>43105.510185185187</v>
      </c>
      <c r="O91" t="s">
        <v>635</v>
      </c>
      <c r="P91" t="s">
        <v>636</v>
      </c>
      <c r="Q91" t="s">
        <v>45</v>
      </c>
      <c r="R91" t="s">
        <v>46</v>
      </c>
      <c r="S91" t="s">
        <v>637</v>
      </c>
      <c r="V91" s="2">
        <v>3070000</v>
      </c>
      <c r="W91" s="2">
        <v>2609500</v>
      </c>
      <c r="Y91" t="s">
        <v>638</v>
      </c>
      <c r="Z91" t="s">
        <v>639</v>
      </c>
      <c r="AH91" t="s">
        <v>640</v>
      </c>
    </row>
    <row r="92" spans="2:34" hidden="1" x14ac:dyDescent="0.3">
      <c r="B92" t="s">
        <v>641</v>
      </c>
      <c r="C92" t="s">
        <v>642</v>
      </c>
      <c r="D92" t="s">
        <v>144</v>
      </c>
      <c r="E92" t="s">
        <v>643</v>
      </c>
      <c r="F92" t="s">
        <v>644</v>
      </c>
      <c r="G92" t="s">
        <v>645</v>
      </c>
      <c r="H92" t="s">
        <v>610</v>
      </c>
      <c r="I92" t="s">
        <v>611</v>
      </c>
      <c r="L92" s="1">
        <v>42877.617384259262</v>
      </c>
      <c r="M92" s="1">
        <v>42942.551504629628</v>
      </c>
      <c r="N92" s="1">
        <v>42877.617384259262</v>
      </c>
      <c r="O92" t="s">
        <v>635</v>
      </c>
      <c r="P92" t="s">
        <v>636</v>
      </c>
      <c r="Q92" t="s">
        <v>45</v>
      </c>
      <c r="R92" t="s">
        <v>46</v>
      </c>
      <c r="S92" t="s">
        <v>637</v>
      </c>
      <c r="V92" s="2">
        <v>10697967.5</v>
      </c>
      <c r="W92" s="2">
        <v>9093272.3699999992</v>
      </c>
      <c r="Y92" t="s">
        <v>646</v>
      </c>
      <c r="Z92" t="s">
        <v>639</v>
      </c>
      <c r="AH92" t="s">
        <v>640</v>
      </c>
    </row>
    <row r="93" spans="2:34" hidden="1" x14ac:dyDescent="0.3">
      <c r="B93" t="s">
        <v>647</v>
      </c>
      <c r="C93" t="s">
        <v>648</v>
      </c>
      <c r="D93" t="s">
        <v>144</v>
      </c>
      <c r="E93" t="s">
        <v>649</v>
      </c>
      <c r="F93" t="s">
        <v>650</v>
      </c>
      <c r="G93" t="s">
        <v>651</v>
      </c>
      <c r="H93" t="s">
        <v>610</v>
      </c>
      <c r="I93" t="s">
        <v>611</v>
      </c>
      <c r="L93" s="1">
        <v>43644.448344907411</v>
      </c>
      <c r="M93" s="1">
        <v>43741.62400462963</v>
      </c>
      <c r="N93" s="1">
        <v>43644.448344907411</v>
      </c>
      <c r="O93" t="s">
        <v>635</v>
      </c>
      <c r="P93" t="s">
        <v>636</v>
      </c>
      <c r="Q93" t="s">
        <v>45</v>
      </c>
      <c r="R93" t="s">
        <v>46</v>
      </c>
      <c r="S93" t="s">
        <v>637</v>
      </c>
      <c r="V93" s="2">
        <v>5139500</v>
      </c>
      <c r="W93" s="2">
        <v>4368575</v>
      </c>
      <c r="Y93" t="s">
        <v>652</v>
      </c>
      <c r="Z93" t="s">
        <v>639</v>
      </c>
      <c r="AH93" t="s">
        <v>640</v>
      </c>
    </row>
    <row r="94" spans="2:34" hidden="1" x14ac:dyDescent="0.3">
      <c r="B94" t="s">
        <v>653</v>
      </c>
      <c r="C94" t="s">
        <v>654</v>
      </c>
      <c r="D94" t="s">
        <v>144</v>
      </c>
      <c r="E94" t="s">
        <v>655</v>
      </c>
      <c r="F94" t="s">
        <v>656</v>
      </c>
      <c r="G94" t="s">
        <v>657</v>
      </c>
      <c r="H94" t="s">
        <v>610</v>
      </c>
      <c r="I94" t="s">
        <v>611</v>
      </c>
      <c r="L94" s="1">
        <v>43642.982060185182</v>
      </c>
      <c r="M94" s="1">
        <v>43790.365787037037</v>
      </c>
      <c r="N94" s="1">
        <v>43642.982060185182</v>
      </c>
      <c r="O94" t="s">
        <v>635</v>
      </c>
      <c r="P94" t="s">
        <v>636</v>
      </c>
      <c r="Q94" t="s">
        <v>45</v>
      </c>
      <c r="R94" t="s">
        <v>46</v>
      </c>
      <c r="S94" t="s">
        <v>637</v>
      </c>
      <c r="V94" s="2">
        <v>1999775</v>
      </c>
      <c r="W94" s="2">
        <v>1699808.75</v>
      </c>
      <c r="Y94" t="s">
        <v>658</v>
      </c>
      <c r="Z94" t="s">
        <v>639</v>
      </c>
      <c r="AH94" t="s">
        <v>640</v>
      </c>
    </row>
    <row r="95" spans="2:34" hidden="1" x14ac:dyDescent="0.3">
      <c r="B95" t="s">
        <v>659</v>
      </c>
      <c r="C95" t="s">
        <v>660</v>
      </c>
      <c r="D95" t="s">
        <v>95</v>
      </c>
      <c r="E95" t="s">
        <v>661</v>
      </c>
      <c r="F95" t="s">
        <v>662</v>
      </c>
      <c r="G95" t="s">
        <v>663</v>
      </c>
      <c r="H95" t="s">
        <v>610</v>
      </c>
      <c r="I95" t="s">
        <v>611</v>
      </c>
      <c r="L95" s="1">
        <v>43360.702916666669</v>
      </c>
      <c r="M95" s="1">
        <v>43396.384606481479</v>
      </c>
      <c r="N95" s="1">
        <v>43360.702916666669</v>
      </c>
      <c r="O95" t="s">
        <v>664</v>
      </c>
      <c r="P95" t="s">
        <v>665</v>
      </c>
      <c r="Q95" t="s">
        <v>45</v>
      </c>
      <c r="R95" t="s">
        <v>46</v>
      </c>
      <c r="S95" t="s">
        <v>637</v>
      </c>
      <c r="V95" s="2">
        <v>5489964.25</v>
      </c>
      <c r="W95" s="2">
        <v>4666469.6100000003</v>
      </c>
      <c r="X95" t="b">
        <v>0</v>
      </c>
      <c r="Y95" t="s">
        <v>666</v>
      </c>
      <c r="Z95" t="s">
        <v>667</v>
      </c>
      <c r="AH95" t="s">
        <v>668</v>
      </c>
    </row>
    <row r="96" spans="2:34" hidden="1" x14ac:dyDescent="0.3">
      <c r="B96" t="s">
        <v>669</v>
      </c>
      <c r="C96" t="s">
        <v>670</v>
      </c>
      <c r="D96" t="s">
        <v>95</v>
      </c>
      <c r="E96" t="s">
        <v>671</v>
      </c>
      <c r="F96" t="s">
        <v>672</v>
      </c>
      <c r="G96" t="s">
        <v>673</v>
      </c>
      <c r="H96" t="s">
        <v>610</v>
      </c>
      <c r="I96" t="s">
        <v>611</v>
      </c>
      <c r="L96" s="1">
        <v>43646.853715277779</v>
      </c>
      <c r="M96" s="1">
        <v>43713.682986111111</v>
      </c>
      <c r="N96" s="1">
        <v>43646.853715277779</v>
      </c>
      <c r="O96" t="s">
        <v>664</v>
      </c>
      <c r="P96" t="s">
        <v>665</v>
      </c>
      <c r="Q96" t="s">
        <v>45</v>
      </c>
      <c r="R96" t="s">
        <v>46</v>
      </c>
      <c r="S96" t="s">
        <v>637</v>
      </c>
      <c r="V96" s="2">
        <v>5100000</v>
      </c>
      <c r="W96" s="2">
        <v>4335000</v>
      </c>
      <c r="Y96" t="s">
        <v>674</v>
      </c>
      <c r="Z96" t="s">
        <v>667</v>
      </c>
      <c r="AH96" t="s">
        <v>668</v>
      </c>
    </row>
    <row r="97" spans="1:34" hidden="1" x14ac:dyDescent="0.3">
      <c r="A97" t="s">
        <v>58</v>
      </c>
      <c r="B97" t="s">
        <v>675</v>
      </c>
      <c r="C97" t="s">
        <v>676</v>
      </c>
      <c r="D97" t="s">
        <v>53</v>
      </c>
      <c r="E97" t="s">
        <v>677</v>
      </c>
      <c r="F97" t="s">
        <v>678</v>
      </c>
      <c r="G97" t="s">
        <v>679</v>
      </c>
      <c r="H97" t="s">
        <v>680</v>
      </c>
      <c r="I97" t="s">
        <v>681</v>
      </c>
      <c r="L97" s="1">
        <v>43360.661886574075</v>
      </c>
      <c r="M97" s="1">
        <v>43553.67560185185</v>
      </c>
      <c r="N97" s="1">
        <v>43360.661886574075</v>
      </c>
      <c r="O97" t="s">
        <v>64</v>
      </c>
      <c r="P97" t="s">
        <v>65</v>
      </c>
      <c r="Q97" t="s">
        <v>45</v>
      </c>
      <c r="R97" t="s">
        <v>46</v>
      </c>
      <c r="S97" t="s">
        <v>66</v>
      </c>
      <c r="V97" s="2">
        <v>2200000</v>
      </c>
      <c r="W97" s="2">
        <v>1870000</v>
      </c>
      <c r="X97" t="b">
        <v>1</v>
      </c>
      <c r="Y97" t="s">
        <v>682</v>
      </c>
      <c r="Z97" t="s">
        <v>68</v>
      </c>
      <c r="AD97" t="b">
        <v>0</v>
      </c>
      <c r="AE97" t="s">
        <v>69</v>
      </c>
      <c r="AF97" t="s">
        <v>70</v>
      </c>
      <c r="AH97" t="s">
        <v>71</v>
      </c>
    </row>
    <row r="98" spans="1:34" hidden="1" x14ac:dyDescent="0.3">
      <c r="B98" t="s">
        <v>683</v>
      </c>
      <c r="C98" t="s">
        <v>684</v>
      </c>
      <c r="D98" t="s">
        <v>144</v>
      </c>
      <c r="E98" t="s">
        <v>685</v>
      </c>
      <c r="F98" t="s">
        <v>686</v>
      </c>
      <c r="G98" t="s">
        <v>687</v>
      </c>
      <c r="H98" t="s">
        <v>680</v>
      </c>
      <c r="I98" t="s">
        <v>681</v>
      </c>
      <c r="L98" s="1">
        <v>43382.657997685186</v>
      </c>
      <c r="M98" s="1">
        <v>43388.580555555556</v>
      </c>
      <c r="N98" s="1">
        <v>43382.657997685186</v>
      </c>
      <c r="O98" t="s">
        <v>110</v>
      </c>
      <c r="P98" t="s">
        <v>111</v>
      </c>
      <c r="Q98" t="s">
        <v>45</v>
      </c>
      <c r="R98" t="s">
        <v>46</v>
      </c>
      <c r="S98" t="s">
        <v>101</v>
      </c>
      <c r="U98" t="b">
        <v>1</v>
      </c>
      <c r="V98" s="2">
        <v>10449040</v>
      </c>
      <c r="W98" s="2">
        <v>4702068</v>
      </c>
      <c r="X98" t="b">
        <v>1</v>
      </c>
      <c r="Y98" t="s">
        <v>688</v>
      </c>
      <c r="Z98" t="s">
        <v>113</v>
      </c>
      <c r="AH98" t="s">
        <v>104</v>
      </c>
    </row>
    <row r="99" spans="1:34" hidden="1" x14ac:dyDescent="0.3">
      <c r="B99" t="s">
        <v>689</v>
      </c>
      <c r="C99" t="s">
        <v>690</v>
      </c>
      <c r="D99" t="s">
        <v>144</v>
      </c>
      <c r="E99" t="s">
        <v>691</v>
      </c>
      <c r="F99" t="s">
        <v>692</v>
      </c>
      <c r="G99" t="s">
        <v>693</v>
      </c>
      <c r="H99" t="s">
        <v>680</v>
      </c>
      <c r="I99" t="s">
        <v>681</v>
      </c>
      <c r="L99" s="1">
        <v>43419.700462962966</v>
      </c>
      <c r="M99" s="1">
        <v>43598.434583333335</v>
      </c>
      <c r="N99" s="1">
        <v>43419.700462962966</v>
      </c>
      <c r="O99" t="s">
        <v>110</v>
      </c>
      <c r="P99" t="s">
        <v>111</v>
      </c>
      <c r="Q99" t="s">
        <v>45</v>
      </c>
      <c r="R99" t="s">
        <v>46</v>
      </c>
      <c r="S99" t="s">
        <v>101</v>
      </c>
      <c r="U99" t="b">
        <v>1</v>
      </c>
      <c r="V99" s="2">
        <v>25000000</v>
      </c>
      <c r="W99" s="2">
        <v>6250000</v>
      </c>
      <c r="X99" t="b">
        <v>1</v>
      </c>
      <c r="Y99" t="s">
        <v>623</v>
      </c>
      <c r="Z99" t="s">
        <v>113</v>
      </c>
      <c r="AH99" t="s">
        <v>104</v>
      </c>
    </row>
    <row r="100" spans="1:34" hidden="1" x14ac:dyDescent="0.3">
      <c r="B100" t="s">
        <v>694</v>
      </c>
      <c r="C100" t="s">
        <v>695</v>
      </c>
      <c r="D100" t="s">
        <v>144</v>
      </c>
      <c r="E100" t="s">
        <v>626</v>
      </c>
      <c r="F100" t="s">
        <v>627</v>
      </c>
      <c r="G100" t="s">
        <v>628</v>
      </c>
      <c r="H100" t="s">
        <v>680</v>
      </c>
      <c r="I100" t="s">
        <v>681</v>
      </c>
      <c r="L100" s="1">
        <v>43399.56490740741</v>
      </c>
      <c r="M100" s="1">
        <v>43409.601909722223</v>
      </c>
      <c r="N100" s="1">
        <v>43399.56490740741</v>
      </c>
      <c r="O100" t="s">
        <v>110</v>
      </c>
      <c r="P100" t="s">
        <v>111</v>
      </c>
      <c r="Q100" t="s">
        <v>45</v>
      </c>
      <c r="R100" t="s">
        <v>46</v>
      </c>
      <c r="S100" t="s">
        <v>101</v>
      </c>
      <c r="U100" t="b">
        <v>1</v>
      </c>
      <c r="V100" s="2">
        <v>39000000</v>
      </c>
      <c r="W100" s="2">
        <v>17550000</v>
      </c>
      <c r="X100" t="b">
        <v>1</v>
      </c>
      <c r="Y100" t="s">
        <v>688</v>
      </c>
      <c r="Z100" t="s">
        <v>113</v>
      </c>
      <c r="AH100" t="s">
        <v>104</v>
      </c>
    </row>
    <row r="101" spans="1:34" hidden="1" x14ac:dyDescent="0.3">
      <c r="B101" t="s">
        <v>696</v>
      </c>
      <c r="C101" t="s">
        <v>697</v>
      </c>
      <c r="D101" t="s">
        <v>95</v>
      </c>
      <c r="E101" t="s">
        <v>698</v>
      </c>
      <c r="F101" t="s">
        <v>699</v>
      </c>
      <c r="G101" t="s">
        <v>700</v>
      </c>
      <c r="H101" t="s">
        <v>680</v>
      </c>
      <c r="I101" t="s">
        <v>681</v>
      </c>
      <c r="L101" s="1">
        <v>42947.449861111112</v>
      </c>
      <c r="M101" s="1">
        <v>43397.372476851851</v>
      </c>
      <c r="N101" s="1">
        <v>42947.449861111112</v>
      </c>
      <c r="O101" t="s">
        <v>135</v>
      </c>
      <c r="P101" t="s">
        <v>136</v>
      </c>
      <c r="Q101" t="s">
        <v>45</v>
      </c>
      <c r="R101" t="s">
        <v>46</v>
      </c>
      <c r="S101" t="s">
        <v>66</v>
      </c>
      <c r="V101" s="2">
        <v>2800397</v>
      </c>
      <c r="W101" s="2">
        <v>2380337.4500000002</v>
      </c>
      <c r="Y101" t="s">
        <v>617</v>
      </c>
      <c r="Z101" t="s">
        <v>534</v>
      </c>
      <c r="AE101" t="s">
        <v>139</v>
      </c>
      <c r="AF101" t="s">
        <v>140</v>
      </c>
      <c r="AH101" t="s">
        <v>141</v>
      </c>
    </row>
    <row r="102" spans="1:34" hidden="1" x14ac:dyDescent="0.3">
      <c r="B102" t="s">
        <v>701</v>
      </c>
      <c r="C102" t="s">
        <v>702</v>
      </c>
      <c r="D102" t="s">
        <v>144</v>
      </c>
      <c r="E102" t="s">
        <v>360</v>
      </c>
      <c r="F102" t="s">
        <v>361</v>
      </c>
      <c r="G102" t="s">
        <v>362</v>
      </c>
      <c r="H102" t="s">
        <v>680</v>
      </c>
      <c r="I102" t="s">
        <v>681</v>
      </c>
      <c r="L102" s="1">
        <v>43419.514537037037</v>
      </c>
      <c r="M102" s="1">
        <v>43474.557546296295</v>
      </c>
      <c r="N102" s="1">
        <v>43419.514537037037</v>
      </c>
      <c r="O102" t="s">
        <v>135</v>
      </c>
      <c r="P102" t="s">
        <v>136</v>
      </c>
      <c r="Q102" t="s">
        <v>45</v>
      </c>
      <c r="R102" t="s">
        <v>46</v>
      </c>
      <c r="S102" t="s">
        <v>66</v>
      </c>
      <c r="U102" t="b">
        <v>1</v>
      </c>
      <c r="V102" s="2">
        <v>9100000</v>
      </c>
      <c r="W102" s="2">
        <v>7735000</v>
      </c>
      <c r="Y102" t="s">
        <v>703</v>
      </c>
      <c r="Z102" t="s">
        <v>534</v>
      </c>
      <c r="AE102" t="s">
        <v>334</v>
      </c>
      <c r="AF102" t="s">
        <v>335</v>
      </c>
      <c r="AH102" t="s">
        <v>141</v>
      </c>
    </row>
    <row r="103" spans="1:34" hidden="1" x14ac:dyDescent="0.3">
      <c r="B103" t="s">
        <v>704</v>
      </c>
      <c r="C103" t="s">
        <v>705</v>
      </c>
      <c r="D103" t="s">
        <v>144</v>
      </c>
      <c r="E103" t="s">
        <v>344</v>
      </c>
      <c r="F103" t="s">
        <v>345</v>
      </c>
      <c r="G103" t="s">
        <v>346</v>
      </c>
      <c r="H103" t="s">
        <v>680</v>
      </c>
      <c r="I103" t="s">
        <v>681</v>
      </c>
      <c r="L103" s="1">
        <v>43424.444120370368</v>
      </c>
      <c r="M103" s="1">
        <v>43487.539629629631</v>
      </c>
      <c r="N103" s="1">
        <v>43424.444120370368</v>
      </c>
      <c r="O103" t="s">
        <v>135</v>
      </c>
      <c r="P103" t="s">
        <v>136</v>
      </c>
      <c r="Q103" t="s">
        <v>45</v>
      </c>
      <c r="R103" t="s">
        <v>46</v>
      </c>
      <c r="S103" t="s">
        <v>66</v>
      </c>
      <c r="U103" t="b">
        <v>1</v>
      </c>
      <c r="V103" s="2">
        <v>5500000</v>
      </c>
      <c r="W103" s="2">
        <v>4675000</v>
      </c>
      <c r="Z103" t="s">
        <v>534</v>
      </c>
      <c r="AE103" t="s">
        <v>334</v>
      </c>
      <c r="AF103" t="s">
        <v>335</v>
      </c>
      <c r="AH103" t="s">
        <v>141</v>
      </c>
    </row>
    <row r="104" spans="1:34" hidden="1" x14ac:dyDescent="0.3">
      <c r="A104" t="s">
        <v>129</v>
      </c>
      <c r="B104" t="s">
        <v>706</v>
      </c>
      <c r="C104" t="s">
        <v>707</v>
      </c>
      <c r="D104" t="s">
        <v>53</v>
      </c>
      <c r="E104" t="s">
        <v>708</v>
      </c>
      <c r="F104" t="s">
        <v>709</v>
      </c>
      <c r="G104" t="s">
        <v>710</v>
      </c>
      <c r="H104" t="s">
        <v>680</v>
      </c>
      <c r="I104" t="s">
        <v>681</v>
      </c>
      <c r="L104" s="1">
        <v>42998.419560185182</v>
      </c>
      <c r="M104" s="1">
        <v>43375.714513888888</v>
      </c>
      <c r="N104" s="1">
        <v>42998.419560185182</v>
      </c>
      <c r="O104" t="s">
        <v>389</v>
      </c>
      <c r="P104" t="s">
        <v>390</v>
      </c>
      <c r="Q104" t="s">
        <v>45</v>
      </c>
      <c r="R104" t="s">
        <v>46</v>
      </c>
      <c r="S104" t="s">
        <v>66</v>
      </c>
      <c r="U104" t="b">
        <v>1</v>
      </c>
      <c r="V104" s="2">
        <v>32016104.649999999</v>
      </c>
      <c r="W104" s="2">
        <v>27213688.949999999</v>
      </c>
      <c r="X104" t="b">
        <v>1</v>
      </c>
      <c r="Y104" t="s">
        <v>711</v>
      </c>
      <c r="Z104" t="s">
        <v>138</v>
      </c>
      <c r="AD104" t="b">
        <v>0</v>
      </c>
      <c r="AE104" t="s">
        <v>437</v>
      </c>
      <c r="AF104" t="s">
        <v>438</v>
      </c>
      <c r="AH104" t="s">
        <v>394</v>
      </c>
    </row>
    <row r="105" spans="1:34" hidden="1" x14ac:dyDescent="0.3">
      <c r="B105" t="s">
        <v>712</v>
      </c>
      <c r="C105" t="s">
        <v>713</v>
      </c>
      <c r="D105" t="s">
        <v>95</v>
      </c>
      <c r="E105" t="s">
        <v>714</v>
      </c>
      <c r="F105" t="s">
        <v>715</v>
      </c>
      <c r="G105" t="s">
        <v>716</v>
      </c>
      <c r="H105" t="s">
        <v>680</v>
      </c>
      <c r="I105" t="s">
        <v>681</v>
      </c>
      <c r="L105" s="1">
        <v>42934.604768518519</v>
      </c>
      <c r="M105" s="1">
        <v>42954.567418981482</v>
      </c>
      <c r="N105" s="1">
        <v>42934.604768518519</v>
      </c>
      <c r="O105" t="s">
        <v>664</v>
      </c>
      <c r="P105" t="s">
        <v>665</v>
      </c>
      <c r="Q105" t="s">
        <v>45</v>
      </c>
      <c r="R105" t="s">
        <v>46</v>
      </c>
      <c r="S105" t="s">
        <v>637</v>
      </c>
      <c r="V105" s="2">
        <v>20590932</v>
      </c>
      <c r="W105" s="2">
        <v>17502292.199999999</v>
      </c>
      <c r="Y105" t="s">
        <v>717</v>
      </c>
      <c r="Z105" t="s">
        <v>667</v>
      </c>
      <c r="AH105" t="s">
        <v>668</v>
      </c>
    </row>
    <row r="106" spans="1:34" hidden="1" x14ac:dyDescent="0.3">
      <c r="B106" t="s">
        <v>718</v>
      </c>
      <c r="C106" t="s">
        <v>719</v>
      </c>
      <c r="D106" t="s">
        <v>144</v>
      </c>
      <c r="E106" t="s">
        <v>720</v>
      </c>
      <c r="F106" t="s">
        <v>721</v>
      </c>
      <c r="G106" t="s">
        <v>722</v>
      </c>
      <c r="H106" t="s">
        <v>680</v>
      </c>
      <c r="I106" t="s">
        <v>681</v>
      </c>
      <c r="L106" s="1">
        <v>43733.605185185188</v>
      </c>
      <c r="M106" s="1">
        <v>43735.554652777777</v>
      </c>
      <c r="N106" s="1">
        <v>43733.605185185188</v>
      </c>
      <c r="O106" t="s">
        <v>664</v>
      </c>
      <c r="P106" t="s">
        <v>665</v>
      </c>
      <c r="Q106" t="s">
        <v>45</v>
      </c>
      <c r="R106" t="s">
        <v>46</v>
      </c>
      <c r="S106" t="s">
        <v>637</v>
      </c>
      <c r="V106" s="2">
        <v>6361937.5</v>
      </c>
      <c r="W106" s="2">
        <v>5407646.8700000001</v>
      </c>
      <c r="Z106" t="s">
        <v>667</v>
      </c>
      <c r="AH106" t="s">
        <v>668</v>
      </c>
    </row>
    <row r="107" spans="1:34" hidden="1" x14ac:dyDescent="0.3">
      <c r="B107" t="s">
        <v>723</v>
      </c>
      <c r="C107" t="s">
        <v>724</v>
      </c>
      <c r="D107" t="s">
        <v>144</v>
      </c>
      <c r="E107" t="s">
        <v>725</v>
      </c>
      <c r="F107" t="s">
        <v>726</v>
      </c>
      <c r="G107" t="s">
        <v>727</v>
      </c>
      <c r="H107" t="s">
        <v>680</v>
      </c>
      <c r="I107" t="s">
        <v>681</v>
      </c>
      <c r="L107" s="1">
        <v>43360.538495370369</v>
      </c>
      <c r="M107" s="1">
        <v>43399.621134259258</v>
      </c>
      <c r="N107" s="1">
        <v>43360.538495370369</v>
      </c>
      <c r="O107" t="s">
        <v>664</v>
      </c>
      <c r="P107" t="s">
        <v>665</v>
      </c>
      <c r="Q107" t="s">
        <v>45</v>
      </c>
      <c r="R107" t="s">
        <v>46</v>
      </c>
      <c r="S107" t="s">
        <v>637</v>
      </c>
      <c r="V107" s="2">
        <v>8174862.5</v>
      </c>
      <c r="W107" s="2">
        <v>6948633.1200000001</v>
      </c>
      <c r="Y107" t="s">
        <v>674</v>
      </c>
      <c r="Z107" t="s">
        <v>667</v>
      </c>
      <c r="AH107" t="s">
        <v>668</v>
      </c>
    </row>
    <row r="108" spans="1:34" hidden="1" x14ac:dyDescent="0.3">
      <c r="B108" t="s">
        <v>728</v>
      </c>
      <c r="C108" t="s">
        <v>729</v>
      </c>
      <c r="D108" t="s">
        <v>95</v>
      </c>
      <c r="E108" t="s">
        <v>730</v>
      </c>
      <c r="F108" t="s">
        <v>731</v>
      </c>
      <c r="G108" t="s">
        <v>732</v>
      </c>
      <c r="H108" t="s">
        <v>733</v>
      </c>
      <c r="I108" t="s">
        <v>734</v>
      </c>
      <c r="L108" s="1">
        <v>42885.779108796298</v>
      </c>
      <c r="M108" s="1">
        <v>42950.658703703702</v>
      </c>
      <c r="N108" s="1">
        <v>42885.779108796298</v>
      </c>
      <c r="O108" t="s">
        <v>64</v>
      </c>
      <c r="P108" t="s">
        <v>65</v>
      </c>
      <c r="Q108" t="s">
        <v>45</v>
      </c>
      <c r="R108" t="s">
        <v>46</v>
      </c>
      <c r="S108" t="s">
        <v>66</v>
      </c>
      <c r="V108" s="2">
        <v>3176000</v>
      </c>
      <c r="W108" s="2">
        <v>2699600</v>
      </c>
      <c r="X108" t="b">
        <v>1</v>
      </c>
      <c r="Y108" t="s">
        <v>617</v>
      </c>
      <c r="Z108" t="s">
        <v>534</v>
      </c>
      <c r="AE108" t="s">
        <v>735</v>
      </c>
      <c r="AF108" t="s">
        <v>736</v>
      </c>
      <c r="AH108" t="s">
        <v>71</v>
      </c>
    </row>
    <row r="109" spans="1:34" hidden="1" x14ac:dyDescent="0.3">
      <c r="B109" t="s">
        <v>737</v>
      </c>
      <c r="C109" t="s">
        <v>738</v>
      </c>
      <c r="D109" t="s">
        <v>144</v>
      </c>
      <c r="E109" t="s">
        <v>739</v>
      </c>
      <c r="F109" t="s">
        <v>740</v>
      </c>
      <c r="G109" t="s">
        <v>741</v>
      </c>
      <c r="H109" t="s">
        <v>733</v>
      </c>
      <c r="I109" t="s">
        <v>734</v>
      </c>
      <c r="L109" s="1">
        <v>42937.468275462961</v>
      </c>
      <c r="M109" s="1">
        <v>43038.379560185182</v>
      </c>
      <c r="N109" s="1">
        <v>42937.468275462961</v>
      </c>
      <c r="O109" t="s">
        <v>635</v>
      </c>
      <c r="P109" t="s">
        <v>636</v>
      </c>
      <c r="Q109" t="s">
        <v>45</v>
      </c>
      <c r="R109" t="s">
        <v>46</v>
      </c>
      <c r="S109" t="s">
        <v>637</v>
      </c>
      <c r="V109" s="2">
        <v>8504050.2300000004</v>
      </c>
      <c r="W109" s="2">
        <v>7228442.6900000004</v>
      </c>
      <c r="X109" t="b">
        <v>1</v>
      </c>
      <c r="Y109" t="s">
        <v>646</v>
      </c>
      <c r="Z109" t="s">
        <v>639</v>
      </c>
      <c r="AH109" t="s">
        <v>640</v>
      </c>
    </row>
    <row r="110" spans="1:34" hidden="1" x14ac:dyDescent="0.3">
      <c r="B110" t="s">
        <v>742</v>
      </c>
      <c r="C110" t="s">
        <v>743</v>
      </c>
      <c r="D110" t="s">
        <v>53</v>
      </c>
      <c r="E110" t="s">
        <v>685</v>
      </c>
      <c r="F110" t="s">
        <v>686</v>
      </c>
      <c r="G110" t="s">
        <v>687</v>
      </c>
      <c r="H110" t="s">
        <v>744</v>
      </c>
      <c r="I110" t="s">
        <v>745</v>
      </c>
      <c r="L110" s="1">
        <v>43388.582013888888</v>
      </c>
      <c r="M110" s="1">
        <v>43633.384641203702</v>
      </c>
      <c r="N110" s="1">
        <v>43388.582013888888</v>
      </c>
      <c r="O110" t="s">
        <v>110</v>
      </c>
      <c r="P110" t="s">
        <v>111</v>
      </c>
      <c r="Q110" t="s">
        <v>45</v>
      </c>
      <c r="R110" t="s">
        <v>46</v>
      </c>
      <c r="S110" t="s">
        <v>101</v>
      </c>
      <c r="U110" t="b">
        <v>1</v>
      </c>
      <c r="V110" s="2">
        <v>10448888.9</v>
      </c>
      <c r="W110" s="2">
        <v>4702000</v>
      </c>
      <c r="X110" t="b">
        <v>1</v>
      </c>
      <c r="Y110" t="s">
        <v>746</v>
      </c>
      <c r="Z110" t="s">
        <v>113</v>
      </c>
      <c r="AH110" t="s">
        <v>104</v>
      </c>
    </row>
    <row r="111" spans="1:34" hidden="1" x14ac:dyDescent="0.3">
      <c r="B111" t="s">
        <v>747</v>
      </c>
      <c r="C111" t="s">
        <v>748</v>
      </c>
      <c r="D111" t="s">
        <v>144</v>
      </c>
      <c r="E111" t="s">
        <v>749</v>
      </c>
      <c r="F111" t="s">
        <v>750</v>
      </c>
      <c r="G111" t="s">
        <v>751</v>
      </c>
      <c r="H111" t="s">
        <v>744</v>
      </c>
      <c r="I111" t="s">
        <v>745</v>
      </c>
      <c r="L111" s="1">
        <v>43105.728506944448</v>
      </c>
      <c r="M111" s="1">
        <v>43178.493217592593</v>
      </c>
      <c r="N111" s="1">
        <v>43105.728506944448</v>
      </c>
      <c r="O111" t="s">
        <v>635</v>
      </c>
      <c r="P111" t="s">
        <v>636</v>
      </c>
      <c r="Q111" t="s">
        <v>45</v>
      </c>
      <c r="R111" t="s">
        <v>46</v>
      </c>
      <c r="S111" t="s">
        <v>637</v>
      </c>
      <c r="V111" s="2">
        <v>5198986.25</v>
      </c>
      <c r="W111" s="2">
        <v>4419138.3099999996</v>
      </c>
      <c r="Y111" t="s">
        <v>752</v>
      </c>
      <c r="Z111" t="s">
        <v>639</v>
      </c>
      <c r="AH111" t="s">
        <v>640</v>
      </c>
    </row>
    <row r="112" spans="1:34" hidden="1" x14ac:dyDescent="0.3">
      <c r="B112" t="s">
        <v>753</v>
      </c>
      <c r="C112" t="s">
        <v>754</v>
      </c>
      <c r="D112" t="s">
        <v>95</v>
      </c>
      <c r="E112" t="s">
        <v>755</v>
      </c>
      <c r="F112" t="s">
        <v>756</v>
      </c>
      <c r="G112" t="s">
        <v>757</v>
      </c>
      <c r="H112" t="s">
        <v>744</v>
      </c>
      <c r="I112" t="s">
        <v>745</v>
      </c>
      <c r="L112" s="1">
        <v>43298.490671296298</v>
      </c>
      <c r="M112" s="1">
        <v>43452.632905092592</v>
      </c>
      <c r="N112" s="1">
        <v>43298.490671296298</v>
      </c>
      <c r="O112" t="s">
        <v>758</v>
      </c>
      <c r="P112" t="s">
        <v>759</v>
      </c>
      <c r="Q112" t="s">
        <v>45</v>
      </c>
      <c r="R112" t="s">
        <v>46</v>
      </c>
      <c r="S112" t="s">
        <v>87</v>
      </c>
      <c r="V112" s="2">
        <v>149729799</v>
      </c>
      <c r="W112" s="2">
        <v>127270329.15000001</v>
      </c>
      <c r="X112" t="b">
        <v>0</v>
      </c>
      <c r="Y112" t="s">
        <v>585</v>
      </c>
      <c r="Z112" t="s">
        <v>89</v>
      </c>
      <c r="AH112" t="s">
        <v>90</v>
      </c>
    </row>
    <row r="113" spans="2:35" hidden="1" x14ac:dyDescent="0.3">
      <c r="B113" t="s">
        <v>760</v>
      </c>
      <c r="C113" t="s">
        <v>761</v>
      </c>
      <c r="D113" t="s">
        <v>144</v>
      </c>
      <c r="E113" t="s">
        <v>762</v>
      </c>
      <c r="F113" t="s">
        <v>763</v>
      </c>
      <c r="G113" t="s">
        <v>764</v>
      </c>
      <c r="H113" t="s">
        <v>765</v>
      </c>
      <c r="I113" t="s">
        <v>766</v>
      </c>
      <c r="L113" s="1">
        <v>43298.55982638889</v>
      </c>
      <c r="M113" s="1">
        <v>43452.628761574073</v>
      </c>
      <c r="N113" s="1">
        <v>43298.55982638889</v>
      </c>
      <c r="O113" t="s">
        <v>758</v>
      </c>
      <c r="P113" t="s">
        <v>759</v>
      </c>
      <c r="Q113" t="s">
        <v>45</v>
      </c>
      <c r="R113" t="s">
        <v>46</v>
      </c>
      <c r="S113" t="s">
        <v>87</v>
      </c>
      <c r="V113" s="2">
        <v>98920000</v>
      </c>
      <c r="W113" s="2">
        <v>84082000</v>
      </c>
      <c r="X113" t="b">
        <v>0</v>
      </c>
      <c r="Y113" t="s">
        <v>617</v>
      </c>
      <c r="Z113" t="s">
        <v>89</v>
      </c>
      <c r="AH113" t="s">
        <v>90</v>
      </c>
    </row>
    <row r="114" spans="2:35" hidden="1" x14ac:dyDescent="0.3">
      <c r="B114" t="s">
        <v>767</v>
      </c>
      <c r="C114" t="s">
        <v>768</v>
      </c>
      <c r="D114" t="s">
        <v>37</v>
      </c>
      <c r="E114" t="s">
        <v>769</v>
      </c>
      <c r="F114" t="s">
        <v>715</v>
      </c>
      <c r="G114" t="s">
        <v>716</v>
      </c>
      <c r="H114" t="s">
        <v>770</v>
      </c>
      <c r="I114" t="s">
        <v>771</v>
      </c>
      <c r="L114" s="1">
        <v>42902.591932870368</v>
      </c>
      <c r="M114" s="1">
        <v>43412.496076388888</v>
      </c>
      <c r="N114" s="1">
        <v>42902.591932870368</v>
      </c>
      <c r="O114" t="s">
        <v>85</v>
      </c>
      <c r="P114" t="s">
        <v>86</v>
      </c>
      <c r="Q114" t="s">
        <v>45</v>
      </c>
      <c r="R114" t="s">
        <v>46</v>
      </c>
      <c r="S114" t="s">
        <v>87</v>
      </c>
      <c r="U114" t="b">
        <v>0</v>
      </c>
      <c r="V114" s="2">
        <v>104622273</v>
      </c>
      <c r="W114" s="2">
        <v>88928932.049999997</v>
      </c>
      <c r="Y114" t="s">
        <v>772</v>
      </c>
      <c r="Z114" t="s">
        <v>89</v>
      </c>
      <c r="AG114" t="b">
        <v>0</v>
      </c>
      <c r="AH114" t="s">
        <v>90</v>
      </c>
      <c r="AI114" t="s">
        <v>91</v>
      </c>
    </row>
    <row r="115" spans="2:35" hidden="1" x14ac:dyDescent="0.3">
      <c r="B115" t="s">
        <v>773</v>
      </c>
      <c r="C115" t="s">
        <v>774</v>
      </c>
      <c r="D115" t="s">
        <v>53</v>
      </c>
      <c r="E115" t="s">
        <v>775</v>
      </c>
      <c r="F115" t="s">
        <v>715</v>
      </c>
      <c r="G115" t="s">
        <v>716</v>
      </c>
      <c r="H115" t="s">
        <v>770</v>
      </c>
      <c r="I115" t="s">
        <v>771</v>
      </c>
      <c r="L115" s="1">
        <v>42905.387314814812</v>
      </c>
      <c r="M115" s="1">
        <v>43726.97755787037</v>
      </c>
      <c r="N115" s="1">
        <v>42905.387314814812</v>
      </c>
      <c r="O115" t="s">
        <v>85</v>
      </c>
      <c r="P115" t="s">
        <v>86</v>
      </c>
      <c r="Q115" t="s">
        <v>45</v>
      </c>
      <c r="R115" t="s">
        <v>46</v>
      </c>
      <c r="S115" t="s">
        <v>87</v>
      </c>
      <c r="U115" t="b">
        <v>0</v>
      </c>
      <c r="V115" s="2">
        <v>98227676</v>
      </c>
      <c r="W115" s="2">
        <v>83493524.599999994</v>
      </c>
      <c r="Y115" t="s">
        <v>776</v>
      </c>
      <c r="Z115" t="s">
        <v>89</v>
      </c>
      <c r="AG115" t="b">
        <v>0</v>
      </c>
      <c r="AH115" t="s">
        <v>90</v>
      </c>
      <c r="AI115" t="s">
        <v>777</v>
      </c>
    </row>
    <row r="116" spans="2:35" hidden="1" x14ac:dyDescent="0.3">
      <c r="B116" t="s">
        <v>778</v>
      </c>
      <c r="C116" t="s">
        <v>779</v>
      </c>
      <c r="D116" t="s">
        <v>53</v>
      </c>
      <c r="E116" t="s">
        <v>780</v>
      </c>
      <c r="F116" t="s">
        <v>443</v>
      </c>
      <c r="G116" t="s">
        <v>444</v>
      </c>
      <c r="H116" t="s">
        <v>770</v>
      </c>
      <c r="I116" t="s">
        <v>771</v>
      </c>
      <c r="L116" s="1">
        <v>43444.410474537035</v>
      </c>
      <c r="M116" s="1">
        <v>44167.922430555554</v>
      </c>
      <c r="N116" s="1">
        <v>43444.410474537035</v>
      </c>
      <c r="O116" t="s">
        <v>445</v>
      </c>
      <c r="P116" t="s">
        <v>446</v>
      </c>
      <c r="Q116" t="s">
        <v>45</v>
      </c>
      <c r="R116" t="s">
        <v>46</v>
      </c>
      <c r="S116" t="s">
        <v>447</v>
      </c>
      <c r="U116" t="b">
        <v>1</v>
      </c>
      <c r="V116" s="2">
        <v>127839650.68000001</v>
      </c>
      <c r="W116" s="2">
        <v>81497777.299999997</v>
      </c>
      <c r="Y116" t="s">
        <v>781</v>
      </c>
      <c r="Z116" t="s">
        <v>449</v>
      </c>
      <c r="AG116" t="b">
        <v>0</v>
      </c>
      <c r="AH116" t="s">
        <v>450</v>
      </c>
    </row>
    <row r="117" spans="2:35" hidden="1" x14ac:dyDescent="0.3">
      <c r="B117" t="s">
        <v>782</v>
      </c>
      <c r="C117" t="s">
        <v>783</v>
      </c>
      <c r="D117" t="s">
        <v>95</v>
      </c>
      <c r="E117" t="s">
        <v>784</v>
      </c>
      <c r="F117" t="s">
        <v>785</v>
      </c>
      <c r="G117" t="s">
        <v>786</v>
      </c>
      <c r="H117" t="s">
        <v>770</v>
      </c>
      <c r="I117" t="s">
        <v>771</v>
      </c>
      <c r="L117" s="1">
        <v>43646.982824074075</v>
      </c>
      <c r="M117" s="1">
        <v>44161.919722222221</v>
      </c>
      <c r="N117" s="1">
        <v>43646.982824074075</v>
      </c>
      <c r="O117" t="s">
        <v>664</v>
      </c>
      <c r="P117" t="s">
        <v>665</v>
      </c>
      <c r="Q117" t="s">
        <v>45</v>
      </c>
      <c r="R117" t="s">
        <v>46</v>
      </c>
      <c r="S117" t="s">
        <v>637</v>
      </c>
      <c r="U117" t="b">
        <v>0</v>
      </c>
      <c r="V117" s="2">
        <v>8106910.9400000004</v>
      </c>
      <c r="W117" s="2">
        <v>6890874.29</v>
      </c>
      <c r="X117" t="b">
        <v>0</v>
      </c>
      <c r="Y117" t="s">
        <v>787</v>
      </c>
      <c r="Z117" t="s">
        <v>667</v>
      </c>
      <c r="AG117" t="b">
        <v>1</v>
      </c>
      <c r="AH117" t="s">
        <v>668</v>
      </c>
    </row>
    <row r="118" spans="2:35" hidden="1" x14ac:dyDescent="0.3">
      <c r="B118" t="s">
        <v>788</v>
      </c>
      <c r="C118" t="s">
        <v>789</v>
      </c>
      <c r="D118" t="s">
        <v>37</v>
      </c>
      <c r="E118" t="s">
        <v>725</v>
      </c>
      <c r="F118" t="s">
        <v>726</v>
      </c>
      <c r="G118" t="s">
        <v>727</v>
      </c>
      <c r="H118" t="s">
        <v>770</v>
      </c>
      <c r="I118" t="s">
        <v>771</v>
      </c>
      <c r="L118" s="1">
        <v>43646.447013888886</v>
      </c>
      <c r="M118" s="1">
        <v>44540.877384259256</v>
      </c>
      <c r="N118" s="1">
        <v>43646.447013888886</v>
      </c>
      <c r="O118" t="s">
        <v>664</v>
      </c>
      <c r="P118" t="s">
        <v>665</v>
      </c>
      <c r="Q118" t="s">
        <v>45</v>
      </c>
      <c r="R118" t="s">
        <v>46</v>
      </c>
      <c r="S118" t="s">
        <v>637</v>
      </c>
      <c r="U118" t="b">
        <v>0</v>
      </c>
      <c r="V118" s="2">
        <v>8145212.5</v>
      </c>
      <c r="W118" s="2">
        <v>6923430.6200000001</v>
      </c>
      <c r="Y118" t="s">
        <v>790</v>
      </c>
      <c r="Z118" t="s">
        <v>667</v>
      </c>
      <c r="AG118" t="b">
        <v>1</v>
      </c>
      <c r="AH118" t="s">
        <v>668</v>
      </c>
    </row>
    <row r="119" spans="2:35" hidden="1" x14ac:dyDescent="0.3">
      <c r="B119" t="s">
        <v>791</v>
      </c>
      <c r="C119" t="s">
        <v>792</v>
      </c>
      <c r="D119" t="s">
        <v>37</v>
      </c>
      <c r="E119" t="s">
        <v>793</v>
      </c>
      <c r="F119" t="s">
        <v>794</v>
      </c>
      <c r="G119" t="s">
        <v>795</v>
      </c>
      <c r="H119" t="s">
        <v>770</v>
      </c>
      <c r="I119" t="s">
        <v>771</v>
      </c>
      <c r="L119" s="1">
        <v>43645.629363425927</v>
      </c>
      <c r="M119" s="1">
        <v>44490.876168981478</v>
      </c>
      <c r="N119" s="1">
        <v>43645.629363425927</v>
      </c>
      <c r="O119" t="s">
        <v>664</v>
      </c>
      <c r="P119" t="s">
        <v>665</v>
      </c>
      <c r="Q119" t="s">
        <v>45</v>
      </c>
      <c r="R119" t="s">
        <v>46</v>
      </c>
      <c r="S119" t="s">
        <v>637</v>
      </c>
      <c r="U119" t="b">
        <v>0</v>
      </c>
      <c r="V119" s="2">
        <v>9034810</v>
      </c>
      <c r="W119" s="2">
        <v>7679588.5</v>
      </c>
      <c r="Y119" t="s">
        <v>787</v>
      </c>
      <c r="Z119" t="s">
        <v>667</v>
      </c>
      <c r="AG119" t="b">
        <v>1</v>
      </c>
      <c r="AH119" t="s">
        <v>668</v>
      </c>
    </row>
    <row r="120" spans="2:35" hidden="1" x14ac:dyDescent="0.3">
      <c r="B120" t="s">
        <v>796</v>
      </c>
      <c r="C120" t="s">
        <v>797</v>
      </c>
      <c r="D120" t="s">
        <v>53</v>
      </c>
      <c r="E120" t="s">
        <v>798</v>
      </c>
      <c r="F120" t="s">
        <v>715</v>
      </c>
      <c r="G120" t="s">
        <v>716</v>
      </c>
      <c r="H120" t="s">
        <v>770</v>
      </c>
      <c r="I120" t="s">
        <v>771</v>
      </c>
      <c r="L120" s="1">
        <v>43297.495520833334</v>
      </c>
      <c r="M120" s="1">
        <v>43789.552546296298</v>
      </c>
      <c r="N120" s="1">
        <v>43297.495520833334</v>
      </c>
      <c r="O120" t="s">
        <v>758</v>
      </c>
      <c r="P120" t="s">
        <v>759</v>
      </c>
      <c r="Q120" t="s">
        <v>45</v>
      </c>
      <c r="R120" t="s">
        <v>46</v>
      </c>
      <c r="S120" t="s">
        <v>87</v>
      </c>
      <c r="U120" t="b">
        <v>0</v>
      </c>
      <c r="V120" s="2">
        <v>101867853</v>
      </c>
      <c r="W120" s="2">
        <v>86587675.049999997</v>
      </c>
      <c r="Y120" t="s">
        <v>799</v>
      </c>
      <c r="Z120" t="s">
        <v>89</v>
      </c>
      <c r="AG120" t="b">
        <v>0</v>
      </c>
      <c r="AH120" t="s">
        <v>90</v>
      </c>
      <c r="AI120" t="s">
        <v>91</v>
      </c>
    </row>
    <row r="121" spans="2:35" hidden="1" x14ac:dyDescent="0.3">
      <c r="B121" t="s">
        <v>800</v>
      </c>
      <c r="C121" t="s">
        <v>801</v>
      </c>
      <c r="D121" t="s">
        <v>37</v>
      </c>
      <c r="E121" t="s">
        <v>802</v>
      </c>
      <c r="F121" t="s">
        <v>715</v>
      </c>
      <c r="G121" t="s">
        <v>716</v>
      </c>
      <c r="H121" t="s">
        <v>770</v>
      </c>
      <c r="I121" t="s">
        <v>771</v>
      </c>
      <c r="L121" s="1">
        <v>43280.618634259263</v>
      </c>
      <c r="M121" s="1">
        <v>43801.924560185187</v>
      </c>
      <c r="N121" s="1">
        <v>43280.618634259263</v>
      </c>
      <c r="O121" t="s">
        <v>758</v>
      </c>
      <c r="P121" t="s">
        <v>759</v>
      </c>
      <c r="Q121" t="s">
        <v>45</v>
      </c>
      <c r="R121" t="s">
        <v>46</v>
      </c>
      <c r="S121" t="s">
        <v>87</v>
      </c>
      <c r="U121" t="b">
        <v>0</v>
      </c>
      <c r="V121" s="2">
        <v>94939734</v>
      </c>
      <c r="W121" s="2">
        <v>80698773.900000006</v>
      </c>
      <c r="X121" t="b">
        <v>0</v>
      </c>
      <c r="Y121" t="s">
        <v>772</v>
      </c>
      <c r="Z121" t="s">
        <v>89</v>
      </c>
      <c r="AG121" t="b">
        <v>0</v>
      </c>
      <c r="AH121" t="s">
        <v>90</v>
      </c>
      <c r="AI121" t="s">
        <v>91</v>
      </c>
    </row>
    <row r="122" spans="2:35" hidden="1" x14ac:dyDescent="0.3">
      <c r="B122" t="s">
        <v>803</v>
      </c>
      <c r="C122" t="s">
        <v>804</v>
      </c>
      <c r="D122" t="s">
        <v>185</v>
      </c>
      <c r="E122" t="s">
        <v>805</v>
      </c>
      <c r="F122" t="s">
        <v>715</v>
      </c>
      <c r="G122" t="s">
        <v>716</v>
      </c>
      <c r="H122" t="s">
        <v>770</v>
      </c>
      <c r="I122" t="s">
        <v>771</v>
      </c>
      <c r="L122" s="1">
        <v>43294.564421296294</v>
      </c>
      <c r="M122" s="1">
        <v>43801.924409722225</v>
      </c>
      <c r="N122" s="1">
        <v>43294.564421296294</v>
      </c>
      <c r="O122" t="s">
        <v>758</v>
      </c>
      <c r="P122" t="s">
        <v>759</v>
      </c>
      <c r="Q122" t="s">
        <v>45</v>
      </c>
      <c r="R122" t="s">
        <v>46</v>
      </c>
      <c r="S122" t="s">
        <v>87</v>
      </c>
      <c r="U122" t="b">
        <v>0</v>
      </c>
      <c r="V122" s="2">
        <v>102591798</v>
      </c>
      <c r="W122" s="2">
        <v>87203028.299999997</v>
      </c>
      <c r="Y122" t="s">
        <v>806</v>
      </c>
      <c r="Z122" t="s">
        <v>89</v>
      </c>
      <c r="AG122" t="b">
        <v>0</v>
      </c>
      <c r="AH122" t="s">
        <v>90</v>
      </c>
      <c r="AI122" t="s">
        <v>91</v>
      </c>
    </row>
    <row r="123" spans="2:35" hidden="1" x14ac:dyDescent="0.3">
      <c r="B123" t="s">
        <v>807</v>
      </c>
      <c r="C123" t="s">
        <v>808</v>
      </c>
      <c r="D123" t="s">
        <v>53</v>
      </c>
      <c r="E123" t="s">
        <v>809</v>
      </c>
      <c r="F123" t="s">
        <v>39</v>
      </c>
      <c r="G123" t="s">
        <v>40</v>
      </c>
      <c r="H123" t="s">
        <v>770</v>
      </c>
      <c r="I123" t="s">
        <v>771</v>
      </c>
      <c r="L123" s="1">
        <v>43552.718009259261</v>
      </c>
      <c r="M123" s="1">
        <v>44085.91914351852</v>
      </c>
      <c r="N123" s="1">
        <v>43552.718009259261</v>
      </c>
      <c r="O123" t="s">
        <v>810</v>
      </c>
      <c r="P123" t="s">
        <v>811</v>
      </c>
      <c r="Q123" t="s">
        <v>45</v>
      </c>
      <c r="R123" t="s">
        <v>46</v>
      </c>
      <c r="S123" t="s">
        <v>101</v>
      </c>
      <c r="U123" t="b">
        <v>1</v>
      </c>
      <c r="V123" s="2">
        <v>363504170</v>
      </c>
      <c r="W123" s="2">
        <v>181752085</v>
      </c>
      <c r="X123" t="b">
        <v>1</v>
      </c>
      <c r="Y123" t="s">
        <v>812</v>
      </c>
      <c r="Z123" t="s">
        <v>127</v>
      </c>
      <c r="AH123" t="s">
        <v>128</v>
      </c>
      <c r="AI123" t="s">
        <v>813</v>
      </c>
    </row>
    <row r="124" spans="2:35" hidden="1" x14ac:dyDescent="0.3">
      <c r="B124" t="s">
        <v>814</v>
      </c>
      <c r="C124" t="s">
        <v>815</v>
      </c>
      <c r="D124" t="s">
        <v>144</v>
      </c>
      <c r="E124" t="s">
        <v>61</v>
      </c>
      <c r="F124" t="s">
        <v>62</v>
      </c>
      <c r="G124" t="s">
        <v>63</v>
      </c>
      <c r="H124" t="s">
        <v>816</v>
      </c>
      <c r="I124" t="s">
        <v>817</v>
      </c>
      <c r="L124" s="1">
        <v>43359.446226851855</v>
      </c>
      <c r="M124" s="1">
        <v>43378.40084490741</v>
      </c>
      <c r="N124" s="1">
        <v>43359.446226851855</v>
      </c>
      <c r="O124" t="s">
        <v>64</v>
      </c>
      <c r="P124" t="s">
        <v>65</v>
      </c>
      <c r="Q124" t="s">
        <v>45</v>
      </c>
      <c r="R124" t="s">
        <v>46</v>
      </c>
      <c r="S124" t="s">
        <v>66</v>
      </c>
      <c r="V124" s="2">
        <v>2200000</v>
      </c>
      <c r="W124" s="2">
        <v>1870000</v>
      </c>
      <c r="X124" t="b">
        <v>1</v>
      </c>
      <c r="Y124" t="s">
        <v>604</v>
      </c>
      <c r="Z124" t="s">
        <v>534</v>
      </c>
      <c r="AE124" t="s">
        <v>69</v>
      </c>
      <c r="AF124" t="s">
        <v>70</v>
      </c>
      <c r="AH124" t="s">
        <v>71</v>
      </c>
    </row>
    <row r="125" spans="2:35" hidden="1" x14ac:dyDescent="0.3">
      <c r="B125" t="s">
        <v>818</v>
      </c>
      <c r="C125" t="s">
        <v>819</v>
      </c>
      <c r="D125" t="s">
        <v>144</v>
      </c>
      <c r="E125" t="s">
        <v>820</v>
      </c>
      <c r="F125" t="s">
        <v>715</v>
      </c>
      <c r="G125" t="s">
        <v>716</v>
      </c>
      <c r="H125" t="s">
        <v>816</v>
      </c>
      <c r="I125" t="s">
        <v>817</v>
      </c>
      <c r="L125" s="1">
        <v>42902.739351851851</v>
      </c>
      <c r="M125" s="1">
        <v>42983.606446759259</v>
      </c>
      <c r="N125" s="1">
        <v>42902.739351851851</v>
      </c>
      <c r="O125" t="s">
        <v>85</v>
      </c>
      <c r="P125" t="s">
        <v>86</v>
      </c>
      <c r="Q125" t="s">
        <v>45</v>
      </c>
      <c r="R125" t="s">
        <v>46</v>
      </c>
      <c r="S125" t="s">
        <v>87</v>
      </c>
      <c r="V125" s="2">
        <v>105000000</v>
      </c>
      <c r="W125" s="2">
        <v>89250000</v>
      </c>
      <c r="Y125" t="s">
        <v>821</v>
      </c>
      <c r="Z125" t="s">
        <v>89</v>
      </c>
      <c r="AH125" t="s">
        <v>90</v>
      </c>
    </row>
    <row r="126" spans="2:35" hidden="1" x14ac:dyDescent="0.3">
      <c r="B126" t="s">
        <v>822</v>
      </c>
      <c r="C126" t="s">
        <v>823</v>
      </c>
      <c r="D126" t="s">
        <v>144</v>
      </c>
      <c r="E126" t="s">
        <v>824</v>
      </c>
      <c r="F126" t="s">
        <v>715</v>
      </c>
      <c r="G126" t="s">
        <v>716</v>
      </c>
      <c r="H126" t="s">
        <v>816</v>
      </c>
      <c r="I126" t="s">
        <v>817</v>
      </c>
      <c r="L126" s="1">
        <v>42905.388483796298</v>
      </c>
      <c r="M126" s="1">
        <v>42997.412824074076</v>
      </c>
      <c r="N126" s="1">
        <v>42905.388483796298</v>
      </c>
      <c r="O126" t="s">
        <v>85</v>
      </c>
      <c r="P126" t="s">
        <v>86</v>
      </c>
      <c r="Q126" t="s">
        <v>45</v>
      </c>
      <c r="R126" t="s">
        <v>46</v>
      </c>
      <c r="S126" t="s">
        <v>87</v>
      </c>
      <c r="V126" s="2">
        <v>103000000</v>
      </c>
      <c r="W126" s="2">
        <v>87550000</v>
      </c>
      <c r="Y126" t="s">
        <v>825</v>
      </c>
      <c r="Z126" t="s">
        <v>89</v>
      </c>
      <c r="AH126" t="s">
        <v>90</v>
      </c>
    </row>
    <row r="127" spans="2:35" hidden="1" x14ac:dyDescent="0.3">
      <c r="B127" t="s">
        <v>826</v>
      </c>
      <c r="C127" t="s">
        <v>827</v>
      </c>
      <c r="D127" t="s">
        <v>144</v>
      </c>
      <c r="E127" t="s">
        <v>802</v>
      </c>
      <c r="F127" t="s">
        <v>715</v>
      </c>
      <c r="G127" t="s">
        <v>716</v>
      </c>
      <c r="H127" t="s">
        <v>816</v>
      </c>
      <c r="I127" t="s">
        <v>817</v>
      </c>
      <c r="L127" s="1">
        <v>42902.576620370368</v>
      </c>
      <c r="M127" s="1">
        <v>42997.469618055555</v>
      </c>
      <c r="N127" s="1">
        <v>42902.576620370368</v>
      </c>
      <c r="O127" t="s">
        <v>85</v>
      </c>
      <c r="P127" t="s">
        <v>86</v>
      </c>
      <c r="Q127" t="s">
        <v>45</v>
      </c>
      <c r="R127" t="s">
        <v>46</v>
      </c>
      <c r="S127" t="s">
        <v>87</v>
      </c>
      <c r="V127" s="2">
        <v>105000000</v>
      </c>
      <c r="W127" s="2">
        <v>89250000</v>
      </c>
      <c r="X127" t="b">
        <v>0</v>
      </c>
      <c r="Y127" t="s">
        <v>821</v>
      </c>
      <c r="Z127" t="s">
        <v>89</v>
      </c>
      <c r="AH127" t="s">
        <v>90</v>
      </c>
    </row>
    <row r="128" spans="2:35" hidden="1" x14ac:dyDescent="0.3">
      <c r="B128" t="s">
        <v>828</v>
      </c>
      <c r="C128" t="s">
        <v>829</v>
      </c>
      <c r="D128" t="s">
        <v>144</v>
      </c>
      <c r="E128" t="s">
        <v>830</v>
      </c>
      <c r="F128" t="s">
        <v>831</v>
      </c>
      <c r="G128" t="s">
        <v>832</v>
      </c>
      <c r="H128" t="s">
        <v>816</v>
      </c>
      <c r="I128" t="s">
        <v>817</v>
      </c>
      <c r="L128" s="1">
        <v>43298.506932870368</v>
      </c>
      <c r="M128" s="1">
        <v>43326.40384259259</v>
      </c>
      <c r="N128" s="1">
        <v>43298.506932870368</v>
      </c>
      <c r="O128" t="s">
        <v>758</v>
      </c>
      <c r="P128" t="s">
        <v>759</v>
      </c>
      <c r="Q128" t="s">
        <v>45</v>
      </c>
      <c r="R128" t="s">
        <v>46</v>
      </c>
      <c r="S128" t="s">
        <v>87</v>
      </c>
      <c r="V128" s="2">
        <v>33981520</v>
      </c>
      <c r="W128" s="2">
        <v>28884292</v>
      </c>
      <c r="Y128" t="s">
        <v>833</v>
      </c>
      <c r="Z128" t="s">
        <v>89</v>
      </c>
      <c r="AH128" t="s">
        <v>90</v>
      </c>
    </row>
    <row r="129" spans="1:34" hidden="1" x14ac:dyDescent="0.3">
      <c r="A129" t="s">
        <v>58</v>
      </c>
      <c r="B129" t="s">
        <v>834</v>
      </c>
      <c r="C129" t="s">
        <v>835</v>
      </c>
      <c r="D129" t="s">
        <v>37</v>
      </c>
      <c r="E129" t="s">
        <v>836</v>
      </c>
      <c r="F129" t="s">
        <v>672</v>
      </c>
      <c r="G129" t="s">
        <v>673</v>
      </c>
      <c r="H129" t="s">
        <v>837</v>
      </c>
      <c r="I129" t="s">
        <v>838</v>
      </c>
      <c r="L129" s="1">
        <v>43360.626331018517</v>
      </c>
      <c r="M129" s="1">
        <v>43738.415706018517</v>
      </c>
      <c r="N129" s="1">
        <v>43360.626331018517</v>
      </c>
      <c r="O129" t="s">
        <v>64</v>
      </c>
      <c r="P129" t="s">
        <v>65</v>
      </c>
      <c r="Q129" t="s">
        <v>45</v>
      </c>
      <c r="R129" t="s">
        <v>46</v>
      </c>
      <c r="S129" t="s">
        <v>66</v>
      </c>
      <c r="U129" t="b">
        <v>0</v>
      </c>
      <c r="V129" s="2">
        <v>2047400</v>
      </c>
      <c r="W129" s="2">
        <v>1740290</v>
      </c>
      <c r="X129" t="b">
        <v>1</v>
      </c>
      <c r="Y129" t="s">
        <v>839</v>
      </c>
      <c r="Z129" t="s">
        <v>68</v>
      </c>
      <c r="AD129" t="b">
        <v>0</v>
      </c>
      <c r="AE129" t="s">
        <v>69</v>
      </c>
      <c r="AF129" t="s">
        <v>70</v>
      </c>
      <c r="AG129" t="b">
        <v>0</v>
      </c>
      <c r="AH129" t="s">
        <v>71</v>
      </c>
    </row>
    <row r="130" spans="1:34" hidden="1" x14ac:dyDescent="0.3">
      <c r="A130" t="s">
        <v>92</v>
      </c>
      <c r="B130" t="s">
        <v>840</v>
      </c>
      <c r="C130" t="s">
        <v>841</v>
      </c>
      <c r="D130" t="s">
        <v>53</v>
      </c>
      <c r="E130" t="s">
        <v>842</v>
      </c>
      <c r="F130" t="s">
        <v>843</v>
      </c>
      <c r="G130" t="s">
        <v>844</v>
      </c>
      <c r="H130" t="s">
        <v>837</v>
      </c>
      <c r="I130" t="s">
        <v>838</v>
      </c>
      <c r="L130" s="1">
        <v>43381.568657407406</v>
      </c>
      <c r="M130" s="1">
        <v>44166.489652777775</v>
      </c>
      <c r="N130" s="1">
        <v>43381.568657407406</v>
      </c>
      <c r="O130" t="s">
        <v>99</v>
      </c>
      <c r="P130" t="s">
        <v>100</v>
      </c>
      <c r="Q130" t="s">
        <v>45</v>
      </c>
      <c r="R130" t="s">
        <v>46</v>
      </c>
      <c r="S130" t="s">
        <v>101</v>
      </c>
      <c r="U130" t="b">
        <v>1</v>
      </c>
      <c r="V130" s="2">
        <v>70000000</v>
      </c>
      <c r="W130" s="2">
        <v>35000000</v>
      </c>
      <c r="X130" t="b">
        <v>1</v>
      </c>
      <c r="Y130" t="s">
        <v>552</v>
      </c>
      <c r="Z130" t="s">
        <v>103</v>
      </c>
      <c r="AH130" t="s">
        <v>104</v>
      </c>
    </row>
    <row r="131" spans="1:34" hidden="1" x14ac:dyDescent="0.3">
      <c r="A131" t="s">
        <v>129</v>
      </c>
      <c r="B131" t="s">
        <v>845</v>
      </c>
      <c r="C131" t="s">
        <v>846</v>
      </c>
      <c r="D131" t="s">
        <v>53</v>
      </c>
      <c r="E131" t="s">
        <v>847</v>
      </c>
      <c r="F131" t="s">
        <v>848</v>
      </c>
      <c r="G131" t="s">
        <v>849</v>
      </c>
      <c r="H131" t="s">
        <v>837</v>
      </c>
      <c r="I131" t="s">
        <v>838</v>
      </c>
      <c r="L131" s="1">
        <v>42844.596516203703</v>
      </c>
      <c r="M131" s="1">
        <v>43080.430312500001</v>
      </c>
      <c r="N131" s="1">
        <v>42844.596516203703</v>
      </c>
      <c r="O131" t="s">
        <v>135</v>
      </c>
      <c r="P131" t="s">
        <v>136</v>
      </c>
      <c r="Q131" t="s">
        <v>45</v>
      </c>
      <c r="R131" t="s">
        <v>46</v>
      </c>
      <c r="S131" t="s">
        <v>66</v>
      </c>
      <c r="U131" t="b">
        <v>1</v>
      </c>
      <c r="V131" s="2">
        <v>5995311</v>
      </c>
      <c r="W131" s="2">
        <v>5096014.3499999996</v>
      </c>
      <c r="Y131" t="s">
        <v>850</v>
      </c>
      <c r="Z131" t="s">
        <v>138</v>
      </c>
      <c r="AD131" t="b">
        <v>0</v>
      </c>
      <c r="AE131" t="s">
        <v>204</v>
      </c>
      <c r="AF131" t="s">
        <v>205</v>
      </c>
      <c r="AG131" t="b">
        <v>0</v>
      </c>
      <c r="AH131" t="s">
        <v>141</v>
      </c>
    </row>
    <row r="132" spans="1:34" hidden="1" x14ac:dyDescent="0.3">
      <c r="A132" t="s">
        <v>129</v>
      </c>
      <c r="B132" t="s">
        <v>851</v>
      </c>
      <c r="C132" t="s">
        <v>852</v>
      </c>
      <c r="D132" t="s">
        <v>95</v>
      </c>
      <c r="E132" t="s">
        <v>853</v>
      </c>
      <c r="F132" t="s">
        <v>162</v>
      </c>
      <c r="G132" t="s">
        <v>163</v>
      </c>
      <c r="H132" t="s">
        <v>837</v>
      </c>
      <c r="I132" t="s">
        <v>838</v>
      </c>
      <c r="L132" s="1">
        <v>43039.287245370368</v>
      </c>
      <c r="M132" s="1">
        <v>43276.458703703705</v>
      </c>
      <c r="N132" s="1">
        <v>43039.287245370368</v>
      </c>
      <c r="O132" t="s">
        <v>135</v>
      </c>
      <c r="P132" t="s">
        <v>136</v>
      </c>
      <c r="Q132" t="s">
        <v>45</v>
      </c>
      <c r="R132" t="s">
        <v>46</v>
      </c>
      <c r="S132" t="s">
        <v>66</v>
      </c>
      <c r="U132" t="b">
        <v>0</v>
      </c>
      <c r="V132" s="2">
        <v>2499296</v>
      </c>
      <c r="W132" s="2">
        <v>2124401.6</v>
      </c>
      <c r="Y132" t="s">
        <v>854</v>
      </c>
      <c r="Z132" t="s">
        <v>138</v>
      </c>
      <c r="AD132" t="b">
        <v>0</v>
      </c>
      <c r="AE132" t="s">
        <v>322</v>
      </c>
      <c r="AF132" t="s">
        <v>323</v>
      </c>
      <c r="AG132" t="b">
        <v>0</v>
      </c>
      <c r="AH132" t="s">
        <v>141</v>
      </c>
    </row>
    <row r="133" spans="1:34" hidden="1" x14ac:dyDescent="0.3">
      <c r="B133" t="s">
        <v>855</v>
      </c>
      <c r="C133" t="s">
        <v>856</v>
      </c>
      <c r="D133" t="s">
        <v>37</v>
      </c>
      <c r="E133" t="s">
        <v>720</v>
      </c>
      <c r="F133" t="s">
        <v>721</v>
      </c>
      <c r="G133" t="s">
        <v>722</v>
      </c>
      <c r="H133" t="s">
        <v>857</v>
      </c>
      <c r="I133" t="s">
        <v>858</v>
      </c>
      <c r="L133" s="1">
        <v>43738.451041666667</v>
      </c>
      <c r="M133" s="1">
        <v>44967.933738425927</v>
      </c>
      <c r="N133" s="1">
        <v>43738.451041666667</v>
      </c>
      <c r="O133" t="s">
        <v>664</v>
      </c>
      <c r="P133" t="s">
        <v>665</v>
      </c>
      <c r="Q133" t="s">
        <v>45</v>
      </c>
      <c r="R133" t="s">
        <v>46</v>
      </c>
      <c r="S133" t="s">
        <v>637</v>
      </c>
      <c r="U133" t="b">
        <v>0</v>
      </c>
      <c r="V133" s="2">
        <v>5342937.5</v>
      </c>
      <c r="W133" s="2">
        <v>4541496.87</v>
      </c>
      <c r="Y133" t="s">
        <v>859</v>
      </c>
      <c r="Z133" t="s">
        <v>667</v>
      </c>
      <c r="AG133" t="b">
        <v>1</v>
      </c>
      <c r="AH133" t="s">
        <v>668</v>
      </c>
    </row>
    <row r="134" spans="1:34" hidden="1" x14ac:dyDescent="0.3">
      <c r="B134" t="s">
        <v>860</v>
      </c>
      <c r="C134" t="s">
        <v>861</v>
      </c>
      <c r="D134" t="s">
        <v>53</v>
      </c>
      <c r="E134" t="s">
        <v>862</v>
      </c>
      <c r="F134" t="s">
        <v>863</v>
      </c>
      <c r="G134" t="s">
        <v>864</v>
      </c>
      <c r="H134" t="s">
        <v>865</v>
      </c>
      <c r="I134" t="s">
        <v>866</v>
      </c>
      <c r="L134" s="1">
        <v>42941.57435185185</v>
      </c>
      <c r="M134" s="1">
        <v>44097.21802083333</v>
      </c>
      <c r="N134" s="1">
        <v>42941.57435185185</v>
      </c>
      <c r="O134" t="s">
        <v>635</v>
      </c>
      <c r="P134" t="s">
        <v>636</v>
      </c>
      <c r="Q134" t="s">
        <v>45</v>
      </c>
      <c r="R134" t="s">
        <v>46</v>
      </c>
      <c r="S134" t="s">
        <v>637</v>
      </c>
      <c r="U134" t="b">
        <v>0</v>
      </c>
      <c r="V134" s="2">
        <v>2371462.5</v>
      </c>
      <c r="W134" s="2">
        <v>2002993.12</v>
      </c>
      <c r="Y134" t="s">
        <v>867</v>
      </c>
      <c r="Z134" t="s">
        <v>639</v>
      </c>
      <c r="AG134" t="b">
        <v>1</v>
      </c>
      <c r="AH134" t="s">
        <v>640</v>
      </c>
    </row>
    <row r="135" spans="1:34" hidden="1" x14ac:dyDescent="0.3">
      <c r="B135" t="s">
        <v>868</v>
      </c>
      <c r="C135" t="s">
        <v>869</v>
      </c>
      <c r="D135" t="s">
        <v>95</v>
      </c>
      <c r="E135" t="s">
        <v>870</v>
      </c>
      <c r="F135" t="s">
        <v>644</v>
      </c>
      <c r="G135" t="s">
        <v>645</v>
      </c>
      <c r="H135" t="s">
        <v>865</v>
      </c>
      <c r="I135" t="s">
        <v>866</v>
      </c>
      <c r="L135" s="1">
        <v>43103.442037037035</v>
      </c>
      <c r="M135" s="1">
        <v>44432.989849537036</v>
      </c>
      <c r="N135" s="1">
        <v>43103.442037037035</v>
      </c>
      <c r="O135" t="s">
        <v>635</v>
      </c>
      <c r="P135" t="s">
        <v>636</v>
      </c>
      <c r="Q135" t="s">
        <v>45</v>
      </c>
      <c r="R135" t="s">
        <v>46</v>
      </c>
      <c r="S135" t="s">
        <v>637</v>
      </c>
      <c r="U135" t="b">
        <v>0</v>
      </c>
      <c r="V135" s="2">
        <v>1708550</v>
      </c>
      <c r="W135" s="2">
        <v>1452267.5</v>
      </c>
      <c r="Y135" t="s">
        <v>871</v>
      </c>
      <c r="Z135" t="s">
        <v>639</v>
      </c>
      <c r="AG135" t="b">
        <v>1</v>
      </c>
      <c r="AH135" t="s">
        <v>640</v>
      </c>
    </row>
    <row r="136" spans="1:34" hidden="1" x14ac:dyDescent="0.3">
      <c r="B136" t="s">
        <v>872</v>
      </c>
      <c r="C136" t="s">
        <v>873</v>
      </c>
      <c r="D136" t="s">
        <v>95</v>
      </c>
      <c r="E136" t="s">
        <v>874</v>
      </c>
      <c r="F136" t="s">
        <v>750</v>
      </c>
      <c r="G136" t="s">
        <v>751</v>
      </c>
      <c r="H136" t="s">
        <v>865</v>
      </c>
      <c r="I136" t="s">
        <v>866</v>
      </c>
      <c r="L136" s="1">
        <v>43357.66684027778</v>
      </c>
      <c r="M136" s="1">
        <v>44645.119155092594</v>
      </c>
      <c r="N136" s="1">
        <v>43357.66684027778</v>
      </c>
      <c r="O136" t="s">
        <v>635</v>
      </c>
      <c r="P136" t="s">
        <v>636</v>
      </c>
      <c r="Q136" t="s">
        <v>45</v>
      </c>
      <c r="R136" t="s">
        <v>46</v>
      </c>
      <c r="S136" t="s">
        <v>637</v>
      </c>
      <c r="U136" t="b">
        <v>0</v>
      </c>
      <c r="V136" s="2">
        <v>4227596.88</v>
      </c>
      <c r="W136" s="2">
        <v>3593457.34</v>
      </c>
      <c r="Y136" t="s">
        <v>875</v>
      </c>
      <c r="Z136" t="s">
        <v>639</v>
      </c>
      <c r="AG136" t="b">
        <v>1</v>
      </c>
      <c r="AH136" t="s">
        <v>640</v>
      </c>
    </row>
    <row r="137" spans="1:34" hidden="1" x14ac:dyDescent="0.3">
      <c r="B137" t="s">
        <v>876</v>
      </c>
      <c r="C137" t="s">
        <v>877</v>
      </c>
      <c r="D137" t="s">
        <v>53</v>
      </c>
      <c r="E137" t="s">
        <v>878</v>
      </c>
      <c r="F137" t="s">
        <v>879</v>
      </c>
      <c r="G137" t="s">
        <v>880</v>
      </c>
      <c r="H137" t="s">
        <v>865</v>
      </c>
      <c r="I137" t="s">
        <v>866</v>
      </c>
      <c r="L137" s="1">
        <v>43359.864930555559</v>
      </c>
      <c r="M137" s="1">
        <v>44832.20108796296</v>
      </c>
      <c r="N137" s="1">
        <v>43359.864930555559</v>
      </c>
      <c r="O137" t="s">
        <v>635</v>
      </c>
      <c r="P137" t="s">
        <v>636</v>
      </c>
      <c r="Q137" t="s">
        <v>45</v>
      </c>
      <c r="R137" t="s">
        <v>46</v>
      </c>
      <c r="S137" t="s">
        <v>637</v>
      </c>
      <c r="U137" t="b">
        <v>0</v>
      </c>
      <c r="V137" s="2">
        <v>4802750</v>
      </c>
      <c r="W137" s="2">
        <v>4082337.5</v>
      </c>
      <c r="Y137" t="s">
        <v>881</v>
      </c>
      <c r="Z137" t="s">
        <v>639</v>
      </c>
      <c r="AG137" t="b">
        <v>1</v>
      </c>
      <c r="AH137" t="s">
        <v>640</v>
      </c>
    </row>
    <row r="138" spans="1:34" hidden="1" x14ac:dyDescent="0.3">
      <c r="B138" t="s">
        <v>882</v>
      </c>
      <c r="C138" t="s">
        <v>883</v>
      </c>
      <c r="D138" t="s">
        <v>95</v>
      </c>
      <c r="E138" t="s">
        <v>884</v>
      </c>
      <c r="F138" t="s">
        <v>726</v>
      </c>
      <c r="G138" t="s">
        <v>727</v>
      </c>
      <c r="H138" t="s">
        <v>865</v>
      </c>
      <c r="I138" t="s">
        <v>866</v>
      </c>
      <c r="L138" s="1">
        <v>43360.698194444441</v>
      </c>
      <c r="M138" s="1">
        <v>44531.068368055552</v>
      </c>
      <c r="N138" s="1">
        <v>43360.698194444441</v>
      </c>
      <c r="O138" t="s">
        <v>635</v>
      </c>
      <c r="P138" t="s">
        <v>636</v>
      </c>
      <c r="Q138" t="s">
        <v>45</v>
      </c>
      <c r="R138" t="s">
        <v>46</v>
      </c>
      <c r="S138" t="s">
        <v>637</v>
      </c>
      <c r="U138" t="b">
        <v>0</v>
      </c>
      <c r="V138" s="2">
        <v>8014500</v>
      </c>
      <c r="W138" s="2">
        <v>6812325</v>
      </c>
      <c r="Y138" t="s">
        <v>885</v>
      </c>
      <c r="Z138" t="s">
        <v>639</v>
      </c>
      <c r="AG138" t="b">
        <v>1</v>
      </c>
      <c r="AH138" t="s">
        <v>640</v>
      </c>
    </row>
    <row r="139" spans="1:34" hidden="1" x14ac:dyDescent="0.3">
      <c r="B139" t="s">
        <v>886</v>
      </c>
      <c r="C139" t="s">
        <v>887</v>
      </c>
      <c r="D139" t="s">
        <v>95</v>
      </c>
      <c r="E139" t="s">
        <v>888</v>
      </c>
      <c r="F139" t="s">
        <v>644</v>
      </c>
      <c r="G139" t="s">
        <v>645</v>
      </c>
      <c r="H139" t="s">
        <v>865</v>
      </c>
      <c r="I139" t="s">
        <v>866</v>
      </c>
      <c r="L139" s="1">
        <v>43103.443749999999</v>
      </c>
      <c r="M139" s="1">
        <v>44432.995775462965</v>
      </c>
      <c r="N139" s="1">
        <v>43103.443749999999</v>
      </c>
      <c r="O139" t="s">
        <v>635</v>
      </c>
      <c r="P139" t="s">
        <v>636</v>
      </c>
      <c r="Q139" t="s">
        <v>45</v>
      </c>
      <c r="R139" t="s">
        <v>46</v>
      </c>
      <c r="S139" t="s">
        <v>637</v>
      </c>
      <c r="U139" t="b">
        <v>0</v>
      </c>
      <c r="V139" s="2">
        <v>1462750</v>
      </c>
      <c r="W139" s="2">
        <v>1243337.5</v>
      </c>
      <c r="Y139" t="s">
        <v>871</v>
      </c>
      <c r="Z139" t="s">
        <v>639</v>
      </c>
      <c r="AG139" t="b">
        <v>1</v>
      </c>
      <c r="AH139" t="s">
        <v>640</v>
      </c>
    </row>
    <row r="140" spans="1:34" hidden="1" x14ac:dyDescent="0.3">
      <c r="B140" t="s">
        <v>889</v>
      </c>
      <c r="C140" t="s">
        <v>890</v>
      </c>
      <c r="D140" t="s">
        <v>95</v>
      </c>
      <c r="E140" t="s">
        <v>891</v>
      </c>
      <c r="F140" t="s">
        <v>785</v>
      </c>
      <c r="G140" t="s">
        <v>786</v>
      </c>
      <c r="H140" t="s">
        <v>865</v>
      </c>
      <c r="I140" t="s">
        <v>866</v>
      </c>
      <c r="L140" s="1">
        <v>43107.999201388891</v>
      </c>
      <c r="M140" s="1">
        <v>44832.190763888888</v>
      </c>
      <c r="N140" s="1">
        <v>43107.999201388891</v>
      </c>
      <c r="O140" t="s">
        <v>664</v>
      </c>
      <c r="P140" t="s">
        <v>665</v>
      </c>
      <c r="Q140" t="s">
        <v>45</v>
      </c>
      <c r="R140" t="s">
        <v>46</v>
      </c>
      <c r="S140" t="s">
        <v>637</v>
      </c>
      <c r="U140" t="b">
        <v>0</v>
      </c>
      <c r="V140" s="2">
        <v>9998750</v>
      </c>
      <c r="W140" s="2">
        <v>8498937.5</v>
      </c>
      <c r="Y140" t="s">
        <v>892</v>
      </c>
      <c r="Z140" t="s">
        <v>667</v>
      </c>
      <c r="AG140" t="b">
        <v>1</v>
      </c>
      <c r="AH140" t="s">
        <v>668</v>
      </c>
    </row>
    <row r="141" spans="1:34" hidden="1" x14ac:dyDescent="0.3">
      <c r="B141" t="s">
        <v>893</v>
      </c>
      <c r="C141" t="s">
        <v>894</v>
      </c>
      <c r="D141" t="s">
        <v>53</v>
      </c>
      <c r="E141" t="s">
        <v>895</v>
      </c>
      <c r="F141" t="s">
        <v>633</v>
      </c>
      <c r="G141" t="s">
        <v>634</v>
      </c>
      <c r="H141" t="s">
        <v>865</v>
      </c>
      <c r="I141" t="s">
        <v>866</v>
      </c>
      <c r="L141" s="1">
        <v>43104.387974537036</v>
      </c>
      <c r="M141" s="1">
        <v>44645.080879629626</v>
      </c>
      <c r="N141" s="1">
        <v>43104.387974537036</v>
      </c>
      <c r="O141" t="s">
        <v>664</v>
      </c>
      <c r="P141" t="s">
        <v>665</v>
      </c>
      <c r="Q141" t="s">
        <v>45</v>
      </c>
      <c r="R141" t="s">
        <v>46</v>
      </c>
      <c r="S141" t="s">
        <v>637</v>
      </c>
      <c r="U141" t="b">
        <v>0</v>
      </c>
      <c r="V141" s="2">
        <v>9982125</v>
      </c>
      <c r="W141" s="2">
        <v>8484806.25</v>
      </c>
      <c r="Y141" t="s">
        <v>896</v>
      </c>
      <c r="Z141" t="s">
        <v>667</v>
      </c>
      <c r="AG141" t="b">
        <v>1</v>
      </c>
      <c r="AH141" t="s">
        <v>668</v>
      </c>
    </row>
    <row r="142" spans="1:34" hidden="1" x14ac:dyDescent="0.3">
      <c r="B142" t="s">
        <v>897</v>
      </c>
      <c r="C142" t="s">
        <v>898</v>
      </c>
      <c r="D142" t="s">
        <v>95</v>
      </c>
      <c r="E142" t="s">
        <v>899</v>
      </c>
      <c r="F142" t="s">
        <v>715</v>
      </c>
      <c r="G142" t="s">
        <v>716</v>
      </c>
      <c r="H142" t="s">
        <v>865</v>
      </c>
      <c r="I142" t="s">
        <v>866</v>
      </c>
      <c r="L142" s="1">
        <v>43105.6253125</v>
      </c>
      <c r="M142" s="1">
        <v>44090.013726851852</v>
      </c>
      <c r="N142" s="1">
        <v>43105.6253125</v>
      </c>
      <c r="O142" t="s">
        <v>664</v>
      </c>
      <c r="P142" t="s">
        <v>665</v>
      </c>
      <c r="Q142" t="s">
        <v>45</v>
      </c>
      <c r="R142" t="s">
        <v>46</v>
      </c>
      <c r="S142" t="s">
        <v>637</v>
      </c>
      <c r="U142" t="b">
        <v>0</v>
      </c>
      <c r="V142" s="2">
        <v>12122988.9</v>
      </c>
      <c r="W142" s="2">
        <v>10304540.560000001</v>
      </c>
      <c r="Y142" t="s">
        <v>900</v>
      </c>
      <c r="Z142" t="s">
        <v>667</v>
      </c>
      <c r="AG142" t="b">
        <v>1</v>
      </c>
      <c r="AH142" t="s">
        <v>668</v>
      </c>
    </row>
    <row r="143" spans="1:34" hidden="1" x14ac:dyDescent="0.3">
      <c r="B143" t="s">
        <v>901</v>
      </c>
      <c r="C143" t="s">
        <v>902</v>
      </c>
      <c r="D143" t="s">
        <v>53</v>
      </c>
      <c r="E143" t="s">
        <v>903</v>
      </c>
      <c r="F143" t="s">
        <v>794</v>
      </c>
      <c r="G143" t="s">
        <v>795</v>
      </c>
      <c r="H143" t="s">
        <v>865</v>
      </c>
      <c r="I143" t="s">
        <v>866</v>
      </c>
      <c r="L143" s="1">
        <v>43357.363495370373</v>
      </c>
      <c r="M143" s="1">
        <v>44832.198425925926</v>
      </c>
      <c r="N143" s="1">
        <v>43357.363495370373</v>
      </c>
      <c r="O143" t="s">
        <v>664</v>
      </c>
      <c r="P143" t="s">
        <v>665</v>
      </c>
      <c r="Q143" t="s">
        <v>45</v>
      </c>
      <c r="R143" t="s">
        <v>46</v>
      </c>
      <c r="S143" t="s">
        <v>637</v>
      </c>
      <c r="U143" t="b">
        <v>0</v>
      </c>
      <c r="V143" s="2">
        <v>8117763.5999999996</v>
      </c>
      <c r="W143" s="2">
        <v>6900099.0599999996</v>
      </c>
      <c r="Y143" t="s">
        <v>904</v>
      </c>
      <c r="Z143" t="s">
        <v>667</v>
      </c>
      <c r="AG143" t="b">
        <v>1</v>
      </c>
      <c r="AH143" t="s">
        <v>668</v>
      </c>
    </row>
    <row r="144" spans="1:34" hidden="1" x14ac:dyDescent="0.3">
      <c r="B144" t="s">
        <v>905</v>
      </c>
      <c r="C144" t="s">
        <v>906</v>
      </c>
      <c r="D144" t="s">
        <v>53</v>
      </c>
      <c r="E144" t="s">
        <v>907</v>
      </c>
      <c r="F144" t="s">
        <v>908</v>
      </c>
      <c r="G144" t="s">
        <v>909</v>
      </c>
      <c r="H144" t="s">
        <v>865</v>
      </c>
      <c r="I144" t="s">
        <v>866</v>
      </c>
      <c r="L144" s="1">
        <v>43360.708287037036</v>
      </c>
      <c r="M144" s="1">
        <v>44832.200381944444</v>
      </c>
      <c r="N144" s="1">
        <v>43360.708287037036</v>
      </c>
      <c r="O144" t="s">
        <v>664</v>
      </c>
      <c r="P144" t="s">
        <v>665</v>
      </c>
      <c r="Q144" t="s">
        <v>45</v>
      </c>
      <c r="R144" t="s">
        <v>46</v>
      </c>
      <c r="S144" t="s">
        <v>637</v>
      </c>
      <c r="U144" t="b">
        <v>0</v>
      </c>
      <c r="V144" s="2">
        <v>17211550.800000001</v>
      </c>
      <c r="W144" s="2">
        <v>14629818.18</v>
      </c>
      <c r="Y144" t="s">
        <v>910</v>
      </c>
      <c r="Z144" t="s">
        <v>667</v>
      </c>
      <c r="AG144" t="b">
        <v>1</v>
      </c>
      <c r="AH144" t="s">
        <v>668</v>
      </c>
    </row>
    <row r="145" spans="1:34" hidden="1" x14ac:dyDescent="0.3">
      <c r="A145" t="s">
        <v>58</v>
      </c>
      <c r="B145" t="s">
        <v>911</v>
      </c>
      <c r="C145" t="s">
        <v>912</v>
      </c>
      <c r="D145" t="s">
        <v>185</v>
      </c>
      <c r="E145" t="s">
        <v>913</v>
      </c>
      <c r="F145" t="s">
        <v>914</v>
      </c>
      <c r="G145" t="s">
        <v>915</v>
      </c>
      <c r="H145" t="s">
        <v>916</v>
      </c>
      <c r="I145" t="s">
        <v>917</v>
      </c>
      <c r="J145" t="s">
        <v>918</v>
      </c>
      <c r="K145" t="s">
        <v>919</v>
      </c>
      <c r="L145" s="1">
        <v>44074.436388888891</v>
      </c>
      <c r="M145" s="1">
        <v>44182.526956018519</v>
      </c>
      <c r="N145" s="1">
        <v>44074.436388888891</v>
      </c>
      <c r="O145" t="s">
        <v>64</v>
      </c>
      <c r="P145" t="s">
        <v>65</v>
      </c>
      <c r="Q145" t="s">
        <v>45</v>
      </c>
      <c r="R145" t="s">
        <v>46</v>
      </c>
      <c r="S145" t="s">
        <v>66</v>
      </c>
      <c r="V145" s="2">
        <v>4894118</v>
      </c>
      <c r="W145" s="2">
        <v>4160000.3</v>
      </c>
      <c r="X145" t="b">
        <v>1</v>
      </c>
      <c r="Y145" t="s">
        <v>920</v>
      </c>
      <c r="Z145" t="s">
        <v>68</v>
      </c>
      <c r="AD145" t="b">
        <v>0</v>
      </c>
      <c r="AE145" t="s">
        <v>921</v>
      </c>
      <c r="AF145" t="s">
        <v>922</v>
      </c>
      <c r="AH145" t="s">
        <v>71</v>
      </c>
    </row>
    <row r="146" spans="1:34" hidden="1" x14ac:dyDescent="0.3">
      <c r="B146" t="s">
        <v>923</v>
      </c>
      <c r="C146" t="s">
        <v>924</v>
      </c>
      <c r="D146" t="s">
        <v>95</v>
      </c>
      <c r="E146" t="s">
        <v>925</v>
      </c>
      <c r="F146" t="s">
        <v>926</v>
      </c>
      <c r="G146" t="s">
        <v>927</v>
      </c>
      <c r="H146" t="s">
        <v>531</v>
      </c>
      <c r="I146" t="s">
        <v>532</v>
      </c>
      <c r="J146" t="s">
        <v>928</v>
      </c>
      <c r="K146" t="s">
        <v>929</v>
      </c>
      <c r="L146" s="1">
        <v>44022.486805555556</v>
      </c>
      <c r="M146" s="1">
        <v>44098.63490740741</v>
      </c>
      <c r="N146" s="1">
        <v>44022.486805555556</v>
      </c>
      <c r="O146" t="s">
        <v>542</v>
      </c>
      <c r="P146" t="s">
        <v>543</v>
      </c>
      <c r="Q146" t="s">
        <v>45</v>
      </c>
      <c r="R146" t="s">
        <v>46</v>
      </c>
      <c r="S146" t="s">
        <v>101</v>
      </c>
      <c r="V146" s="2">
        <v>1600000</v>
      </c>
      <c r="W146" s="2">
        <v>800000</v>
      </c>
      <c r="X146" t="b">
        <v>1</v>
      </c>
      <c r="Y146" t="s">
        <v>585</v>
      </c>
      <c r="Z146" t="s">
        <v>545</v>
      </c>
      <c r="AH146" t="s">
        <v>546</v>
      </c>
    </row>
    <row r="147" spans="1:34" hidden="1" x14ac:dyDescent="0.3">
      <c r="B147" t="s">
        <v>930</v>
      </c>
      <c r="C147" t="s">
        <v>931</v>
      </c>
      <c r="D147" t="s">
        <v>95</v>
      </c>
      <c r="E147" t="s">
        <v>932</v>
      </c>
      <c r="F147" t="s">
        <v>933</v>
      </c>
      <c r="G147" t="s">
        <v>934</v>
      </c>
      <c r="H147" t="s">
        <v>531</v>
      </c>
      <c r="I147" t="s">
        <v>532</v>
      </c>
      <c r="J147" t="s">
        <v>928</v>
      </c>
      <c r="K147" t="s">
        <v>929</v>
      </c>
      <c r="L147" s="1">
        <v>44026.532789351855</v>
      </c>
      <c r="M147" s="1">
        <v>44098.635370370372</v>
      </c>
      <c r="N147" s="1">
        <v>44026.532789351855</v>
      </c>
      <c r="O147" t="s">
        <v>542</v>
      </c>
      <c r="P147" t="s">
        <v>543</v>
      </c>
      <c r="Q147" t="s">
        <v>45</v>
      </c>
      <c r="R147" t="s">
        <v>46</v>
      </c>
      <c r="S147" t="s">
        <v>101</v>
      </c>
      <c r="V147" s="2">
        <v>3426500</v>
      </c>
      <c r="W147" s="2">
        <v>1713250</v>
      </c>
      <c r="X147" t="b">
        <v>1</v>
      </c>
      <c r="Y147" t="s">
        <v>544</v>
      </c>
      <c r="Z147" t="s">
        <v>545</v>
      </c>
      <c r="AH147" t="s">
        <v>546</v>
      </c>
    </row>
    <row r="148" spans="1:34" hidden="1" x14ac:dyDescent="0.3">
      <c r="B148" t="s">
        <v>935</v>
      </c>
      <c r="C148" t="s">
        <v>936</v>
      </c>
      <c r="D148" t="s">
        <v>95</v>
      </c>
      <c r="E148" t="s">
        <v>937</v>
      </c>
      <c r="F148" t="s">
        <v>938</v>
      </c>
      <c r="G148" t="s">
        <v>939</v>
      </c>
      <c r="H148" t="s">
        <v>531</v>
      </c>
      <c r="I148" t="s">
        <v>532</v>
      </c>
      <c r="J148" t="s">
        <v>928</v>
      </c>
      <c r="K148" t="s">
        <v>929</v>
      </c>
      <c r="L148" s="1">
        <v>44022.486319444448</v>
      </c>
      <c r="M148" s="1">
        <v>44098.634444444448</v>
      </c>
      <c r="N148" s="1">
        <v>44022.486319444448</v>
      </c>
      <c r="O148" t="s">
        <v>542</v>
      </c>
      <c r="P148" t="s">
        <v>543</v>
      </c>
      <c r="Q148" t="s">
        <v>45</v>
      </c>
      <c r="R148" t="s">
        <v>46</v>
      </c>
      <c r="S148" t="s">
        <v>101</v>
      </c>
      <c r="V148" s="2">
        <v>1602500</v>
      </c>
      <c r="W148" s="2">
        <v>801250</v>
      </c>
      <c r="X148" t="b">
        <v>1</v>
      </c>
      <c r="Y148" t="s">
        <v>585</v>
      </c>
      <c r="Z148" t="s">
        <v>545</v>
      </c>
      <c r="AH148" t="s">
        <v>546</v>
      </c>
    </row>
    <row r="149" spans="1:34" hidden="1" x14ac:dyDescent="0.3">
      <c r="B149" t="s">
        <v>940</v>
      </c>
      <c r="C149" t="s">
        <v>941</v>
      </c>
      <c r="D149" t="s">
        <v>95</v>
      </c>
      <c r="E149" t="s">
        <v>942</v>
      </c>
      <c r="F149" t="s">
        <v>943</v>
      </c>
      <c r="G149" t="s">
        <v>944</v>
      </c>
      <c r="H149" t="s">
        <v>531</v>
      </c>
      <c r="I149" t="s">
        <v>532</v>
      </c>
      <c r="J149" t="s">
        <v>928</v>
      </c>
      <c r="K149" t="s">
        <v>929</v>
      </c>
      <c r="L149" s="1">
        <v>44047.667337962965</v>
      </c>
      <c r="M149" s="1">
        <v>44098.635937500003</v>
      </c>
      <c r="N149" s="1">
        <v>44047.667337962965</v>
      </c>
      <c r="O149" t="s">
        <v>542</v>
      </c>
      <c r="P149" t="s">
        <v>543</v>
      </c>
      <c r="Q149" t="s">
        <v>45</v>
      </c>
      <c r="R149" t="s">
        <v>46</v>
      </c>
      <c r="S149" t="s">
        <v>101</v>
      </c>
      <c r="V149" s="2">
        <v>2839100</v>
      </c>
      <c r="W149" s="2">
        <v>1419550</v>
      </c>
      <c r="X149" t="b">
        <v>1</v>
      </c>
      <c r="Y149" t="s">
        <v>544</v>
      </c>
      <c r="Z149" t="s">
        <v>545</v>
      </c>
      <c r="AH149" t="s">
        <v>546</v>
      </c>
    </row>
    <row r="150" spans="1:34" hidden="1" x14ac:dyDescent="0.3">
      <c r="A150" t="s">
        <v>58</v>
      </c>
      <c r="B150" t="s">
        <v>945</v>
      </c>
      <c r="C150" t="s">
        <v>946</v>
      </c>
      <c r="D150" t="s">
        <v>53</v>
      </c>
      <c r="E150" t="s">
        <v>947</v>
      </c>
      <c r="F150" t="s">
        <v>678</v>
      </c>
      <c r="G150" t="s">
        <v>679</v>
      </c>
      <c r="H150" t="s">
        <v>680</v>
      </c>
      <c r="I150" t="s">
        <v>681</v>
      </c>
      <c r="J150" t="s">
        <v>680</v>
      </c>
      <c r="K150" t="s">
        <v>681</v>
      </c>
      <c r="L150" s="1">
        <v>43706.06454861111</v>
      </c>
      <c r="M150" s="1">
        <v>44431.868252314816</v>
      </c>
      <c r="N150" s="1">
        <v>43706.06454861111</v>
      </c>
      <c r="O150" t="s">
        <v>64</v>
      </c>
      <c r="P150" t="s">
        <v>65</v>
      </c>
      <c r="Q150" t="s">
        <v>45</v>
      </c>
      <c r="R150" t="s">
        <v>46</v>
      </c>
      <c r="S150" t="s">
        <v>66</v>
      </c>
      <c r="V150" s="2">
        <v>4601804</v>
      </c>
      <c r="W150" s="2">
        <v>3911533.4</v>
      </c>
      <c r="X150" t="b">
        <v>1</v>
      </c>
      <c r="Y150" t="s">
        <v>920</v>
      </c>
      <c r="Z150" t="s">
        <v>68</v>
      </c>
      <c r="AD150" t="b">
        <v>0</v>
      </c>
      <c r="AE150" t="s">
        <v>535</v>
      </c>
      <c r="AF150" t="s">
        <v>536</v>
      </c>
      <c r="AH150" t="s">
        <v>71</v>
      </c>
    </row>
    <row r="151" spans="1:34" hidden="1" x14ac:dyDescent="0.3">
      <c r="A151" t="s">
        <v>58</v>
      </c>
      <c r="B151" t="s">
        <v>948</v>
      </c>
      <c r="C151" t="s">
        <v>949</v>
      </c>
      <c r="D151" t="s">
        <v>185</v>
      </c>
      <c r="E151" t="s">
        <v>950</v>
      </c>
      <c r="F151" t="s">
        <v>951</v>
      </c>
      <c r="G151" t="s">
        <v>952</v>
      </c>
      <c r="H151" t="s">
        <v>680</v>
      </c>
      <c r="I151" t="s">
        <v>681</v>
      </c>
      <c r="J151" t="s">
        <v>680</v>
      </c>
      <c r="K151" t="s">
        <v>681</v>
      </c>
      <c r="L151" s="1">
        <v>44065.063483796293</v>
      </c>
      <c r="M151" s="1">
        <v>44223.905601851853</v>
      </c>
      <c r="N151" s="1">
        <v>44065.063483796293</v>
      </c>
      <c r="O151" t="s">
        <v>64</v>
      </c>
      <c r="P151" t="s">
        <v>65</v>
      </c>
      <c r="Q151" t="s">
        <v>45</v>
      </c>
      <c r="R151" t="s">
        <v>46</v>
      </c>
      <c r="S151" t="s">
        <v>66</v>
      </c>
      <c r="V151" s="2">
        <v>4900000</v>
      </c>
      <c r="W151" s="2">
        <v>4165000</v>
      </c>
      <c r="X151" t="b">
        <v>1</v>
      </c>
      <c r="Y151" t="s">
        <v>953</v>
      </c>
      <c r="Z151" t="s">
        <v>68</v>
      </c>
      <c r="AD151" t="b">
        <v>0</v>
      </c>
      <c r="AE151" t="s">
        <v>921</v>
      </c>
      <c r="AF151" t="s">
        <v>922</v>
      </c>
      <c r="AH151" t="s">
        <v>71</v>
      </c>
    </row>
    <row r="152" spans="1:34" hidden="1" x14ac:dyDescent="0.3">
      <c r="A152" t="s">
        <v>954</v>
      </c>
      <c r="B152" t="s">
        <v>955</v>
      </c>
      <c r="C152" t="s">
        <v>956</v>
      </c>
      <c r="D152" t="s">
        <v>53</v>
      </c>
      <c r="E152" t="s">
        <v>957</v>
      </c>
      <c r="F152" t="s">
        <v>958</v>
      </c>
      <c r="G152" t="s">
        <v>959</v>
      </c>
      <c r="H152" t="s">
        <v>680</v>
      </c>
      <c r="I152" t="s">
        <v>681</v>
      </c>
      <c r="J152" t="s">
        <v>680</v>
      </c>
      <c r="K152" t="s">
        <v>681</v>
      </c>
      <c r="L152" s="1">
        <v>44104.466354166667</v>
      </c>
      <c r="M152" s="1">
        <v>44336.471226851849</v>
      </c>
      <c r="N152" s="1">
        <v>44104.466354166667</v>
      </c>
      <c r="O152" t="s">
        <v>960</v>
      </c>
      <c r="P152" t="s">
        <v>961</v>
      </c>
      <c r="Q152" t="s">
        <v>45</v>
      </c>
      <c r="R152" t="s">
        <v>46</v>
      </c>
      <c r="S152" t="s">
        <v>101</v>
      </c>
      <c r="U152" t="b">
        <v>1</v>
      </c>
      <c r="V152" s="2">
        <v>28680587.969999999</v>
      </c>
      <c r="W152" s="2">
        <v>14340293.98</v>
      </c>
      <c r="X152" t="b">
        <v>1</v>
      </c>
      <c r="Y152" t="s">
        <v>962</v>
      </c>
      <c r="Z152" t="s">
        <v>103</v>
      </c>
      <c r="AH152" t="s">
        <v>104</v>
      </c>
    </row>
    <row r="153" spans="1:34" hidden="1" x14ac:dyDescent="0.3">
      <c r="B153" t="s">
        <v>963</v>
      </c>
      <c r="C153" t="s">
        <v>964</v>
      </c>
      <c r="D153" t="s">
        <v>37</v>
      </c>
      <c r="E153" t="s">
        <v>965</v>
      </c>
      <c r="F153" t="s">
        <v>966</v>
      </c>
      <c r="G153" t="s">
        <v>967</v>
      </c>
      <c r="H153" t="s">
        <v>680</v>
      </c>
      <c r="I153" t="s">
        <v>681</v>
      </c>
      <c r="J153" t="s">
        <v>680</v>
      </c>
      <c r="K153" t="s">
        <v>681</v>
      </c>
      <c r="L153" s="1">
        <v>43571.506192129629</v>
      </c>
      <c r="M153" s="1">
        <v>44214.438819444447</v>
      </c>
      <c r="N153" s="1">
        <v>43571.506192129629</v>
      </c>
      <c r="O153" t="s">
        <v>968</v>
      </c>
      <c r="P153" t="s">
        <v>969</v>
      </c>
      <c r="Q153" t="s">
        <v>45</v>
      </c>
      <c r="R153" t="s">
        <v>46</v>
      </c>
      <c r="S153" t="s">
        <v>101</v>
      </c>
      <c r="U153" t="b">
        <v>0</v>
      </c>
      <c r="V153" s="2">
        <v>3860000</v>
      </c>
      <c r="W153" s="2">
        <v>1930000</v>
      </c>
      <c r="X153" t="b">
        <v>1</v>
      </c>
      <c r="Y153" t="s">
        <v>544</v>
      </c>
      <c r="Z153" t="s">
        <v>970</v>
      </c>
      <c r="AH153" t="s">
        <v>128</v>
      </c>
    </row>
    <row r="154" spans="1:34" hidden="1" x14ac:dyDescent="0.3">
      <c r="B154" t="s">
        <v>971</v>
      </c>
      <c r="C154" t="s">
        <v>972</v>
      </c>
      <c r="D154" t="s">
        <v>95</v>
      </c>
      <c r="E154" t="s">
        <v>973</v>
      </c>
      <c r="F154" t="s">
        <v>974</v>
      </c>
      <c r="G154" t="s">
        <v>975</v>
      </c>
      <c r="H154" t="s">
        <v>733</v>
      </c>
      <c r="I154" t="s">
        <v>734</v>
      </c>
      <c r="J154" t="s">
        <v>733</v>
      </c>
      <c r="K154" t="s">
        <v>734</v>
      </c>
      <c r="L154" s="1">
        <v>44001.671134259261</v>
      </c>
      <c r="M154" s="1">
        <v>44050.431435185186</v>
      </c>
      <c r="N154" s="1">
        <v>44001.671134259261</v>
      </c>
      <c r="O154" t="s">
        <v>64</v>
      </c>
      <c r="P154" t="s">
        <v>65</v>
      </c>
      <c r="Q154" t="s">
        <v>45</v>
      </c>
      <c r="R154" t="s">
        <v>46</v>
      </c>
      <c r="S154" t="s">
        <v>66</v>
      </c>
      <c r="V154" s="2">
        <v>4900000</v>
      </c>
      <c r="W154" s="2">
        <v>4165000</v>
      </c>
      <c r="X154" t="b">
        <v>1</v>
      </c>
      <c r="Y154" t="s">
        <v>585</v>
      </c>
      <c r="Z154" t="s">
        <v>534</v>
      </c>
      <c r="AD154" t="b">
        <v>0</v>
      </c>
      <c r="AE154" t="s">
        <v>921</v>
      </c>
      <c r="AF154" t="s">
        <v>922</v>
      </c>
      <c r="AH154" t="s">
        <v>71</v>
      </c>
    </row>
    <row r="155" spans="1:34" hidden="1" x14ac:dyDescent="0.3">
      <c r="A155" t="s">
        <v>58</v>
      </c>
      <c r="B155" t="s">
        <v>976</v>
      </c>
      <c r="C155" t="s">
        <v>977</v>
      </c>
      <c r="D155" t="s">
        <v>53</v>
      </c>
      <c r="E155" t="s">
        <v>978</v>
      </c>
      <c r="F155" t="s">
        <v>979</v>
      </c>
      <c r="G155" t="s">
        <v>980</v>
      </c>
      <c r="H155" t="s">
        <v>733</v>
      </c>
      <c r="I155" t="s">
        <v>734</v>
      </c>
      <c r="J155" t="s">
        <v>733</v>
      </c>
      <c r="K155" t="s">
        <v>734</v>
      </c>
      <c r="L155" s="1">
        <v>44096.686030092591</v>
      </c>
      <c r="M155" s="1">
        <v>44231.528622685182</v>
      </c>
      <c r="N155" s="1">
        <v>44096.686030092591</v>
      </c>
      <c r="O155" t="s">
        <v>64</v>
      </c>
      <c r="P155" t="s">
        <v>65</v>
      </c>
      <c r="Q155" t="s">
        <v>45</v>
      </c>
      <c r="R155" t="s">
        <v>46</v>
      </c>
      <c r="S155" t="s">
        <v>66</v>
      </c>
      <c r="V155" s="2">
        <v>4900000</v>
      </c>
      <c r="W155" s="2">
        <v>4165000</v>
      </c>
      <c r="X155" t="b">
        <v>1</v>
      </c>
      <c r="Y155" t="s">
        <v>920</v>
      </c>
      <c r="Z155" t="s">
        <v>68</v>
      </c>
      <c r="AD155" t="b">
        <v>0</v>
      </c>
      <c r="AE155" t="s">
        <v>921</v>
      </c>
      <c r="AF155" t="s">
        <v>922</v>
      </c>
      <c r="AH155" t="s">
        <v>71</v>
      </c>
    </row>
    <row r="156" spans="1:34" hidden="1" x14ac:dyDescent="0.3">
      <c r="B156" t="s">
        <v>981</v>
      </c>
      <c r="C156" t="s">
        <v>982</v>
      </c>
      <c r="D156" t="s">
        <v>95</v>
      </c>
      <c r="E156" t="s">
        <v>983</v>
      </c>
      <c r="F156" t="s">
        <v>984</v>
      </c>
      <c r="G156" t="s">
        <v>985</v>
      </c>
      <c r="H156" t="s">
        <v>733</v>
      </c>
      <c r="I156" t="s">
        <v>734</v>
      </c>
      <c r="J156" t="s">
        <v>733</v>
      </c>
      <c r="K156" t="s">
        <v>734</v>
      </c>
      <c r="L156" s="1">
        <v>44104.496493055558</v>
      </c>
      <c r="M156" s="1">
        <v>44161.480509259258</v>
      </c>
      <c r="N156" s="1">
        <v>44104.496493055558</v>
      </c>
      <c r="O156" t="s">
        <v>64</v>
      </c>
      <c r="P156" t="s">
        <v>65</v>
      </c>
      <c r="Q156" t="s">
        <v>45</v>
      </c>
      <c r="R156" t="s">
        <v>46</v>
      </c>
      <c r="S156" t="s">
        <v>66</v>
      </c>
      <c r="V156" s="2">
        <v>4900000</v>
      </c>
      <c r="W156" s="2">
        <v>4165000</v>
      </c>
      <c r="X156" t="b">
        <v>1</v>
      </c>
      <c r="Y156" t="s">
        <v>591</v>
      </c>
      <c r="Z156" t="s">
        <v>534</v>
      </c>
      <c r="AD156" t="b">
        <v>0</v>
      </c>
      <c r="AE156" t="s">
        <v>921</v>
      </c>
      <c r="AF156" t="s">
        <v>922</v>
      </c>
      <c r="AH156" t="s">
        <v>71</v>
      </c>
    </row>
    <row r="157" spans="1:34" hidden="1" x14ac:dyDescent="0.3">
      <c r="B157" t="s">
        <v>986</v>
      </c>
      <c r="C157" t="s">
        <v>987</v>
      </c>
      <c r="D157" t="s">
        <v>144</v>
      </c>
      <c r="E157" t="s">
        <v>973</v>
      </c>
      <c r="F157" t="s">
        <v>974</v>
      </c>
      <c r="G157" t="s">
        <v>975</v>
      </c>
      <c r="H157" t="s">
        <v>733</v>
      </c>
      <c r="I157" t="s">
        <v>734</v>
      </c>
      <c r="J157" t="s">
        <v>733</v>
      </c>
      <c r="K157" t="s">
        <v>734</v>
      </c>
      <c r="L157" s="1">
        <v>44104.470381944448</v>
      </c>
      <c r="M157" s="1">
        <v>44155.385960648149</v>
      </c>
      <c r="N157" s="1">
        <v>44104.470381944448</v>
      </c>
      <c r="O157" t="s">
        <v>64</v>
      </c>
      <c r="P157" t="s">
        <v>65</v>
      </c>
      <c r="Q157" t="s">
        <v>45</v>
      </c>
      <c r="R157" t="s">
        <v>46</v>
      </c>
      <c r="S157" t="s">
        <v>66</v>
      </c>
      <c r="V157" s="2">
        <v>4900000</v>
      </c>
      <c r="W157" s="2">
        <v>4165000</v>
      </c>
      <c r="X157" t="b">
        <v>1</v>
      </c>
      <c r="Y157" t="s">
        <v>585</v>
      </c>
      <c r="Z157" t="s">
        <v>534</v>
      </c>
      <c r="AD157" t="b">
        <v>0</v>
      </c>
      <c r="AE157" t="s">
        <v>921</v>
      </c>
      <c r="AF157" t="s">
        <v>922</v>
      </c>
      <c r="AH157" t="s">
        <v>71</v>
      </c>
    </row>
    <row r="158" spans="1:34" hidden="1" x14ac:dyDescent="0.3">
      <c r="B158" t="s">
        <v>988</v>
      </c>
      <c r="C158" t="s">
        <v>989</v>
      </c>
      <c r="D158" t="s">
        <v>95</v>
      </c>
      <c r="E158" t="s">
        <v>983</v>
      </c>
      <c r="F158" t="s">
        <v>984</v>
      </c>
      <c r="G158" t="s">
        <v>985</v>
      </c>
      <c r="H158" t="s">
        <v>733</v>
      </c>
      <c r="I158" t="s">
        <v>734</v>
      </c>
      <c r="J158" t="s">
        <v>733</v>
      </c>
      <c r="K158" t="s">
        <v>734</v>
      </c>
      <c r="L158" s="1">
        <v>44001.717974537038</v>
      </c>
      <c r="M158" s="1">
        <v>44050.43141203704</v>
      </c>
      <c r="N158" s="1">
        <v>44001.717974537038</v>
      </c>
      <c r="O158" t="s">
        <v>64</v>
      </c>
      <c r="P158" t="s">
        <v>65</v>
      </c>
      <c r="Q158" t="s">
        <v>45</v>
      </c>
      <c r="R158" t="s">
        <v>46</v>
      </c>
      <c r="S158" t="s">
        <v>66</v>
      </c>
      <c r="V158" s="2">
        <v>4900000</v>
      </c>
      <c r="W158" s="2">
        <v>4165000</v>
      </c>
      <c r="X158" t="b">
        <v>1</v>
      </c>
      <c r="Z158" t="s">
        <v>534</v>
      </c>
      <c r="AD158" t="b">
        <v>0</v>
      </c>
      <c r="AE158" t="s">
        <v>921</v>
      </c>
      <c r="AF158" t="s">
        <v>922</v>
      </c>
      <c r="AH158" t="s">
        <v>71</v>
      </c>
    </row>
    <row r="159" spans="1:34" hidden="1" x14ac:dyDescent="0.3">
      <c r="B159" t="s">
        <v>990</v>
      </c>
      <c r="C159" t="s">
        <v>991</v>
      </c>
      <c r="D159" t="s">
        <v>144</v>
      </c>
      <c r="E159" t="s">
        <v>992</v>
      </c>
      <c r="F159" t="s">
        <v>993</v>
      </c>
      <c r="G159" t="s">
        <v>994</v>
      </c>
      <c r="H159" t="s">
        <v>733</v>
      </c>
      <c r="I159" t="s">
        <v>734</v>
      </c>
      <c r="J159" t="s">
        <v>733</v>
      </c>
      <c r="K159" t="s">
        <v>734</v>
      </c>
      <c r="L159" s="1">
        <v>44068.374988425923</v>
      </c>
      <c r="M159" s="1">
        <v>44096.482256944444</v>
      </c>
      <c r="N159" s="1">
        <v>44068.374988425923</v>
      </c>
      <c r="O159" t="s">
        <v>389</v>
      </c>
      <c r="P159" t="s">
        <v>390</v>
      </c>
      <c r="Q159" t="s">
        <v>45</v>
      </c>
      <c r="R159" t="s">
        <v>46</v>
      </c>
      <c r="S159" t="s">
        <v>66</v>
      </c>
      <c r="V159" s="2">
        <v>1000000</v>
      </c>
      <c r="W159" s="2">
        <v>850000</v>
      </c>
      <c r="X159" t="b">
        <v>0</v>
      </c>
      <c r="Y159" t="s">
        <v>591</v>
      </c>
      <c r="Z159" t="s">
        <v>534</v>
      </c>
      <c r="AD159" t="b">
        <v>0</v>
      </c>
      <c r="AE159" t="s">
        <v>995</v>
      </c>
      <c r="AF159" t="s">
        <v>996</v>
      </c>
      <c r="AH159" t="s">
        <v>394</v>
      </c>
    </row>
    <row r="160" spans="1:34" hidden="1" x14ac:dyDescent="0.3">
      <c r="A160" t="s">
        <v>58</v>
      </c>
      <c r="B160" t="s">
        <v>997</v>
      </c>
      <c r="C160" t="s">
        <v>998</v>
      </c>
      <c r="D160" t="s">
        <v>37</v>
      </c>
      <c r="E160" t="s">
        <v>999</v>
      </c>
      <c r="F160" t="s">
        <v>1000</v>
      </c>
      <c r="G160" t="s">
        <v>1001</v>
      </c>
      <c r="H160" t="s">
        <v>41</v>
      </c>
      <c r="I160" t="s">
        <v>42</v>
      </c>
      <c r="J160" t="s">
        <v>1002</v>
      </c>
      <c r="K160" t="s">
        <v>1003</v>
      </c>
      <c r="L160" s="1">
        <v>44104.562800925924</v>
      </c>
      <c r="M160" s="1">
        <v>44715.035381944443</v>
      </c>
      <c r="N160" s="1">
        <v>44104.562800925924</v>
      </c>
      <c r="O160" t="s">
        <v>64</v>
      </c>
      <c r="P160" t="s">
        <v>65</v>
      </c>
      <c r="Q160" t="s">
        <v>45</v>
      </c>
      <c r="R160" t="s">
        <v>46</v>
      </c>
      <c r="S160" t="s">
        <v>66</v>
      </c>
      <c r="U160" t="b">
        <v>0</v>
      </c>
      <c r="V160" s="2">
        <v>3300000</v>
      </c>
      <c r="W160" s="2">
        <v>2805000</v>
      </c>
      <c r="X160" t="b">
        <v>1</v>
      </c>
      <c r="Y160" t="s">
        <v>1004</v>
      </c>
      <c r="Z160" t="s">
        <v>68</v>
      </c>
      <c r="AD160" t="b">
        <v>0</v>
      </c>
      <c r="AE160" t="s">
        <v>921</v>
      </c>
      <c r="AF160" t="s">
        <v>922</v>
      </c>
      <c r="AH160" t="s">
        <v>71</v>
      </c>
    </row>
    <row r="161" spans="1:34" hidden="1" x14ac:dyDescent="0.3">
      <c r="B161" t="s">
        <v>1005</v>
      </c>
      <c r="C161" t="s">
        <v>1006</v>
      </c>
      <c r="D161" t="s">
        <v>53</v>
      </c>
      <c r="E161" t="s">
        <v>1007</v>
      </c>
      <c r="F161" t="s">
        <v>926</v>
      </c>
      <c r="G161" t="s">
        <v>927</v>
      </c>
      <c r="H161" t="s">
        <v>41</v>
      </c>
      <c r="I161" t="s">
        <v>42</v>
      </c>
      <c r="J161" t="s">
        <v>1002</v>
      </c>
      <c r="K161" t="s">
        <v>1003</v>
      </c>
      <c r="L161" s="1">
        <v>44022.487233796295</v>
      </c>
      <c r="M161" s="1">
        <v>44846.971412037034</v>
      </c>
      <c r="N161" s="1">
        <v>44022.487233796295</v>
      </c>
      <c r="O161" t="s">
        <v>542</v>
      </c>
      <c r="P161" t="s">
        <v>543</v>
      </c>
      <c r="Q161" t="s">
        <v>45</v>
      </c>
      <c r="R161" t="s">
        <v>46</v>
      </c>
      <c r="S161" t="s">
        <v>101</v>
      </c>
      <c r="U161" t="b">
        <v>0</v>
      </c>
      <c r="V161" s="2">
        <v>1237600</v>
      </c>
      <c r="W161" s="2">
        <v>618800</v>
      </c>
      <c r="X161" t="b">
        <v>1</v>
      </c>
      <c r="Y161" t="s">
        <v>1008</v>
      </c>
      <c r="Z161" t="s">
        <v>545</v>
      </c>
      <c r="AH161" t="s">
        <v>546</v>
      </c>
    </row>
    <row r="162" spans="1:34" hidden="1" x14ac:dyDescent="0.3">
      <c r="B162" t="s">
        <v>1009</v>
      </c>
      <c r="C162" t="s">
        <v>1010</v>
      </c>
      <c r="D162" t="s">
        <v>95</v>
      </c>
      <c r="E162" t="s">
        <v>1011</v>
      </c>
      <c r="F162" t="s">
        <v>598</v>
      </c>
      <c r="G162" t="s">
        <v>599</v>
      </c>
      <c r="H162" t="s">
        <v>41</v>
      </c>
      <c r="I162" t="s">
        <v>42</v>
      </c>
      <c r="J162" t="s">
        <v>1002</v>
      </c>
      <c r="K162" t="s">
        <v>1003</v>
      </c>
      <c r="L162" s="1">
        <v>43780.440115740741</v>
      </c>
      <c r="M162" s="1">
        <v>44350.968009259261</v>
      </c>
      <c r="N162" s="1">
        <v>43780.440115740741</v>
      </c>
      <c r="O162" t="s">
        <v>542</v>
      </c>
      <c r="P162" t="s">
        <v>543</v>
      </c>
      <c r="Q162" t="s">
        <v>45</v>
      </c>
      <c r="R162" t="s">
        <v>46</v>
      </c>
      <c r="S162" t="s">
        <v>101</v>
      </c>
      <c r="U162" t="b">
        <v>0</v>
      </c>
      <c r="V162" s="2">
        <v>1287245</v>
      </c>
      <c r="W162" s="2">
        <v>643622.5</v>
      </c>
      <c r="X162" t="b">
        <v>1</v>
      </c>
      <c r="Y162" t="s">
        <v>1012</v>
      </c>
      <c r="Z162" t="s">
        <v>545</v>
      </c>
      <c r="AH162" t="s">
        <v>546</v>
      </c>
    </row>
    <row r="163" spans="1:34" hidden="1" x14ac:dyDescent="0.3">
      <c r="B163" t="s">
        <v>1013</v>
      </c>
      <c r="C163" t="s">
        <v>1014</v>
      </c>
      <c r="D163" t="s">
        <v>95</v>
      </c>
      <c r="E163" t="s">
        <v>1007</v>
      </c>
      <c r="F163" t="s">
        <v>933</v>
      </c>
      <c r="G163" t="s">
        <v>934</v>
      </c>
      <c r="H163" t="s">
        <v>41</v>
      </c>
      <c r="I163" t="s">
        <v>42</v>
      </c>
      <c r="J163" t="s">
        <v>1002</v>
      </c>
      <c r="K163" t="s">
        <v>1003</v>
      </c>
      <c r="L163" s="1">
        <v>44026.533101851855</v>
      </c>
      <c r="M163" s="1">
        <v>44721.964502314811</v>
      </c>
      <c r="N163" s="1">
        <v>44026.533101851855</v>
      </c>
      <c r="O163" t="s">
        <v>542</v>
      </c>
      <c r="P163" t="s">
        <v>543</v>
      </c>
      <c r="Q163" t="s">
        <v>45</v>
      </c>
      <c r="R163" t="s">
        <v>46</v>
      </c>
      <c r="S163" t="s">
        <v>101</v>
      </c>
      <c r="U163" t="b">
        <v>0</v>
      </c>
      <c r="V163" s="2">
        <v>1749240</v>
      </c>
      <c r="W163" s="2">
        <v>874620</v>
      </c>
      <c r="X163" t="b">
        <v>1</v>
      </c>
      <c r="Y163" t="s">
        <v>1012</v>
      </c>
      <c r="Z163" t="s">
        <v>545</v>
      </c>
      <c r="AH163" t="s">
        <v>546</v>
      </c>
    </row>
    <row r="164" spans="1:34" hidden="1" x14ac:dyDescent="0.3">
      <c r="A164" t="s">
        <v>421</v>
      </c>
      <c r="B164" t="s">
        <v>1015</v>
      </c>
      <c r="C164" t="s">
        <v>1016</v>
      </c>
      <c r="D164" t="s">
        <v>53</v>
      </c>
      <c r="E164" t="s">
        <v>1017</v>
      </c>
      <c r="F164" t="s">
        <v>1018</v>
      </c>
      <c r="G164" t="s">
        <v>1019</v>
      </c>
      <c r="H164" t="s">
        <v>41</v>
      </c>
      <c r="I164" t="s">
        <v>42</v>
      </c>
      <c r="J164" t="s">
        <v>1002</v>
      </c>
      <c r="K164" t="s">
        <v>1003</v>
      </c>
      <c r="L164" s="1">
        <v>44070.391122685185</v>
      </c>
      <c r="M164" s="1">
        <v>44509.97446759259</v>
      </c>
      <c r="N164" s="1">
        <v>44070.391122685185</v>
      </c>
      <c r="O164" t="s">
        <v>389</v>
      </c>
      <c r="P164" t="s">
        <v>390</v>
      </c>
      <c r="Q164" t="s">
        <v>45</v>
      </c>
      <c r="R164" t="s">
        <v>46</v>
      </c>
      <c r="S164" t="s">
        <v>66</v>
      </c>
      <c r="U164" t="b">
        <v>0</v>
      </c>
      <c r="V164" s="2">
        <v>1000000</v>
      </c>
      <c r="W164" s="2">
        <v>850000</v>
      </c>
      <c r="X164" t="b">
        <v>1</v>
      </c>
      <c r="Y164" t="s">
        <v>1020</v>
      </c>
      <c r="Z164" t="s">
        <v>428</v>
      </c>
      <c r="AD164" t="b">
        <v>0</v>
      </c>
      <c r="AE164" t="s">
        <v>995</v>
      </c>
      <c r="AF164" t="s">
        <v>996</v>
      </c>
      <c r="AH164" t="s">
        <v>394</v>
      </c>
    </row>
    <row r="165" spans="1:34" hidden="1" x14ac:dyDescent="0.3">
      <c r="A165" t="s">
        <v>421</v>
      </c>
      <c r="B165" t="s">
        <v>1021</v>
      </c>
      <c r="C165" t="s">
        <v>1022</v>
      </c>
      <c r="D165" t="s">
        <v>53</v>
      </c>
      <c r="E165" t="s">
        <v>1023</v>
      </c>
      <c r="F165" t="s">
        <v>1024</v>
      </c>
      <c r="G165" t="s">
        <v>1025</v>
      </c>
      <c r="H165" t="s">
        <v>41</v>
      </c>
      <c r="I165" t="s">
        <v>42</v>
      </c>
      <c r="J165" t="s">
        <v>1002</v>
      </c>
      <c r="K165" t="s">
        <v>1003</v>
      </c>
      <c r="L165" s="1">
        <v>44070.752199074072</v>
      </c>
      <c r="M165" s="1">
        <v>44659.974039351851</v>
      </c>
      <c r="N165" s="1">
        <v>44070.752199074072</v>
      </c>
      <c r="O165" t="s">
        <v>389</v>
      </c>
      <c r="P165" t="s">
        <v>390</v>
      </c>
      <c r="Q165" t="s">
        <v>45</v>
      </c>
      <c r="R165" t="s">
        <v>46</v>
      </c>
      <c r="S165" t="s">
        <v>66</v>
      </c>
      <c r="U165" t="b">
        <v>0</v>
      </c>
      <c r="V165" s="2">
        <v>1000000</v>
      </c>
      <c r="W165" s="2">
        <v>850000</v>
      </c>
      <c r="X165" t="b">
        <v>1</v>
      </c>
      <c r="Y165" t="s">
        <v>1026</v>
      </c>
      <c r="Z165" t="s">
        <v>428</v>
      </c>
      <c r="AD165" t="b">
        <v>0</v>
      </c>
      <c r="AE165" t="s">
        <v>995</v>
      </c>
      <c r="AF165" t="s">
        <v>996</v>
      </c>
      <c r="AH165" t="s">
        <v>394</v>
      </c>
    </row>
    <row r="166" spans="1:34" hidden="1" x14ac:dyDescent="0.3">
      <c r="A166" t="s">
        <v>129</v>
      </c>
      <c r="B166" t="s">
        <v>1027</v>
      </c>
      <c r="C166" t="s">
        <v>1028</v>
      </c>
      <c r="D166" t="s">
        <v>53</v>
      </c>
      <c r="E166" t="s">
        <v>1029</v>
      </c>
      <c r="F166" t="s">
        <v>55</v>
      </c>
      <c r="G166" t="s">
        <v>56</v>
      </c>
      <c r="H166" t="s">
        <v>41</v>
      </c>
      <c r="I166" t="s">
        <v>42</v>
      </c>
      <c r="J166" t="s">
        <v>1002</v>
      </c>
      <c r="K166" t="s">
        <v>1003</v>
      </c>
      <c r="L166" s="1">
        <v>43847.440925925926</v>
      </c>
      <c r="M166" s="1">
        <v>44126.015752314815</v>
      </c>
      <c r="N166" s="1">
        <v>43847.440925925926</v>
      </c>
      <c r="O166" t="s">
        <v>454</v>
      </c>
      <c r="P166" t="s">
        <v>455</v>
      </c>
      <c r="Q166" t="s">
        <v>45</v>
      </c>
      <c r="R166" t="s">
        <v>46</v>
      </c>
      <c r="S166" t="s">
        <v>66</v>
      </c>
      <c r="U166" t="b">
        <v>0</v>
      </c>
      <c r="V166" s="2">
        <v>20470580</v>
      </c>
      <c r="W166" s="2">
        <v>17399993</v>
      </c>
      <c r="X166" t="b">
        <v>1</v>
      </c>
      <c r="Y166" t="s">
        <v>1030</v>
      </c>
      <c r="Z166" t="s">
        <v>138</v>
      </c>
      <c r="AD166" t="b">
        <v>0</v>
      </c>
      <c r="AE166" t="s">
        <v>1031</v>
      </c>
      <c r="AF166" t="s">
        <v>1032</v>
      </c>
      <c r="AH166" t="s">
        <v>459</v>
      </c>
    </row>
    <row r="167" spans="1:34" hidden="1" x14ac:dyDescent="0.3">
      <c r="A167" t="s">
        <v>421</v>
      </c>
      <c r="B167" t="s">
        <v>1033</v>
      </c>
      <c r="C167" t="s">
        <v>1034</v>
      </c>
      <c r="D167" t="s">
        <v>95</v>
      </c>
      <c r="E167" t="s">
        <v>1035</v>
      </c>
      <c r="F167" t="s">
        <v>39</v>
      </c>
      <c r="G167" t="s">
        <v>40</v>
      </c>
      <c r="H167" t="s">
        <v>41</v>
      </c>
      <c r="I167" t="s">
        <v>42</v>
      </c>
      <c r="J167" t="s">
        <v>1002</v>
      </c>
      <c r="K167" t="s">
        <v>1003</v>
      </c>
      <c r="L167" s="1">
        <v>44113.410046296296</v>
      </c>
      <c r="M167" s="1">
        <v>44764.987604166665</v>
      </c>
      <c r="N167" s="1">
        <v>44113.410046296296</v>
      </c>
      <c r="O167" t="s">
        <v>454</v>
      </c>
      <c r="P167" t="s">
        <v>455</v>
      </c>
      <c r="Q167" t="s">
        <v>45</v>
      </c>
      <c r="R167" t="s">
        <v>46</v>
      </c>
      <c r="S167" t="s">
        <v>66</v>
      </c>
      <c r="U167" t="b">
        <v>0</v>
      </c>
      <c r="V167" s="2">
        <v>32000629.739999998</v>
      </c>
      <c r="W167" s="2">
        <v>27200535.27</v>
      </c>
      <c r="X167" t="b">
        <v>1</v>
      </c>
      <c r="Y167" t="s">
        <v>1036</v>
      </c>
      <c r="Z167" t="s">
        <v>428</v>
      </c>
      <c r="AD167" t="b">
        <v>0</v>
      </c>
      <c r="AE167" t="s">
        <v>1037</v>
      </c>
      <c r="AF167" t="s">
        <v>1038</v>
      </c>
      <c r="AH167" t="s">
        <v>459</v>
      </c>
    </row>
    <row r="168" spans="1:34" hidden="1" x14ac:dyDescent="0.3">
      <c r="A168" t="s">
        <v>129</v>
      </c>
      <c r="B168" t="s">
        <v>1039</v>
      </c>
      <c r="C168" t="s">
        <v>1040</v>
      </c>
      <c r="D168" t="s">
        <v>95</v>
      </c>
      <c r="E168" t="s">
        <v>1041</v>
      </c>
      <c r="F168" t="s">
        <v>55</v>
      </c>
      <c r="G168" t="s">
        <v>56</v>
      </c>
      <c r="H168" t="s">
        <v>41</v>
      </c>
      <c r="I168" t="s">
        <v>42</v>
      </c>
      <c r="J168" t="s">
        <v>1002</v>
      </c>
      <c r="K168" t="s">
        <v>1003</v>
      </c>
      <c r="L168" s="1">
        <v>44476.411400462966</v>
      </c>
      <c r="M168" s="1">
        <v>44764.987754629627</v>
      </c>
      <c r="N168" s="1">
        <v>44476.411368773151</v>
      </c>
      <c r="O168" t="s">
        <v>454</v>
      </c>
      <c r="P168" t="s">
        <v>455</v>
      </c>
      <c r="Q168" t="s">
        <v>45</v>
      </c>
      <c r="R168" t="s">
        <v>46</v>
      </c>
      <c r="S168" t="s">
        <v>66</v>
      </c>
      <c r="U168" t="b">
        <v>0</v>
      </c>
      <c r="V168" s="2">
        <v>22185640</v>
      </c>
      <c r="W168" s="2">
        <v>18857794</v>
      </c>
      <c r="X168" t="b">
        <v>1</v>
      </c>
      <c r="Y168" t="s">
        <v>1042</v>
      </c>
      <c r="Z168" t="s">
        <v>138</v>
      </c>
      <c r="AD168" t="b">
        <v>0</v>
      </c>
      <c r="AE168" t="s">
        <v>1043</v>
      </c>
      <c r="AF168" t="s">
        <v>1044</v>
      </c>
      <c r="AH168" t="s">
        <v>459</v>
      </c>
    </row>
    <row r="169" spans="1:34" hidden="1" x14ac:dyDescent="0.3">
      <c r="B169" t="s">
        <v>1045</v>
      </c>
      <c r="C169" t="s">
        <v>1046</v>
      </c>
      <c r="D169" t="s">
        <v>53</v>
      </c>
      <c r="E169" t="s">
        <v>1047</v>
      </c>
      <c r="F169" t="s">
        <v>938</v>
      </c>
      <c r="G169" t="s">
        <v>939</v>
      </c>
      <c r="H169" t="s">
        <v>1048</v>
      </c>
      <c r="I169" t="s">
        <v>1049</v>
      </c>
      <c r="J169" t="s">
        <v>1002</v>
      </c>
      <c r="K169" t="s">
        <v>1003</v>
      </c>
      <c r="L169" s="1">
        <v>44022.487662037034</v>
      </c>
      <c r="M169" s="1">
        <v>44228.490902777776</v>
      </c>
      <c r="N169" s="1">
        <v>44022.487662037034</v>
      </c>
      <c r="O169" t="s">
        <v>542</v>
      </c>
      <c r="P169" t="s">
        <v>543</v>
      </c>
      <c r="Q169" t="s">
        <v>45</v>
      </c>
      <c r="R169" t="s">
        <v>46</v>
      </c>
      <c r="S169" t="s">
        <v>101</v>
      </c>
      <c r="V169" s="2">
        <v>1237600</v>
      </c>
      <c r="W169" s="2">
        <v>618800</v>
      </c>
      <c r="X169" t="b">
        <v>1</v>
      </c>
      <c r="Y169" t="s">
        <v>1050</v>
      </c>
      <c r="Z169" t="s">
        <v>545</v>
      </c>
      <c r="AH169" t="s">
        <v>546</v>
      </c>
    </row>
    <row r="170" spans="1:34" hidden="1" x14ac:dyDescent="0.3">
      <c r="A170" t="s">
        <v>129</v>
      </c>
      <c r="B170" t="s">
        <v>1051</v>
      </c>
      <c r="C170" t="s">
        <v>1052</v>
      </c>
      <c r="D170" t="s">
        <v>37</v>
      </c>
      <c r="E170" t="s">
        <v>1053</v>
      </c>
      <c r="F170" t="s">
        <v>1054</v>
      </c>
      <c r="G170" t="s">
        <v>1055</v>
      </c>
      <c r="H170" t="s">
        <v>1056</v>
      </c>
      <c r="I170" t="s">
        <v>1057</v>
      </c>
      <c r="J170" t="s">
        <v>1002</v>
      </c>
      <c r="K170" t="s">
        <v>1003</v>
      </c>
      <c r="L170" s="1">
        <v>44369.375</v>
      </c>
      <c r="M170" s="1">
        <v>44768.403263888889</v>
      </c>
      <c r="N170" s="1">
        <v>44369.377319363426</v>
      </c>
      <c r="O170" t="s">
        <v>389</v>
      </c>
      <c r="P170" t="s">
        <v>390</v>
      </c>
      <c r="Q170" t="s">
        <v>45</v>
      </c>
      <c r="R170" t="s">
        <v>46</v>
      </c>
      <c r="S170" t="s">
        <v>66</v>
      </c>
      <c r="U170" t="b">
        <v>0</v>
      </c>
      <c r="V170" s="2">
        <v>2200000</v>
      </c>
      <c r="W170" s="2">
        <v>1870000</v>
      </c>
      <c r="X170" t="b">
        <v>1</v>
      </c>
      <c r="Y170" t="s">
        <v>1058</v>
      </c>
      <c r="Z170" t="s">
        <v>138</v>
      </c>
      <c r="AD170" t="b">
        <v>0</v>
      </c>
      <c r="AE170" t="s">
        <v>1059</v>
      </c>
      <c r="AF170" t="s">
        <v>1060</v>
      </c>
      <c r="AH170" t="s">
        <v>394</v>
      </c>
    </row>
    <row r="171" spans="1:34" hidden="1" x14ac:dyDescent="0.3">
      <c r="A171" t="s">
        <v>129</v>
      </c>
      <c r="B171" t="s">
        <v>1061</v>
      </c>
      <c r="C171" t="s">
        <v>1062</v>
      </c>
      <c r="D171" t="s">
        <v>53</v>
      </c>
      <c r="E171" t="s">
        <v>1063</v>
      </c>
      <c r="F171" t="s">
        <v>412</v>
      </c>
      <c r="G171" t="s">
        <v>413</v>
      </c>
      <c r="H171" t="s">
        <v>1056</v>
      </c>
      <c r="I171" t="s">
        <v>1057</v>
      </c>
      <c r="J171" t="s">
        <v>1002</v>
      </c>
      <c r="K171" t="s">
        <v>1003</v>
      </c>
      <c r="L171" s="1">
        <v>44225.335543981484</v>
      </c>
      <c r="M171" s="1">
        <v>44330.771493055552</v>
      </c>
      <c r="N171" s="1">
        <v>44225.335543981484</v>
      </c>
      <c r="O171" t="s">
        <v>389</v>
      </c>
      <c r="P171" t="s">
        <v>390</v>
      </c>
      <c r="Q171" t="s">
        <v>45</v>
      </c>
      <c r="R171" t="s">
        <v>46</v>
      </c>
      <c r="S171" t="s">
        <v>66</v>
      </c>
      <c r="U171" t="b">
        <v>1</v>
      </c>
      <c r="V171" s="2">
        <v>17880000</v>
      </c>
      <c r="W171" s="2">
        <v>15198000</v>
      </c>
      <c r="X171" t="b">
        <v>1</v>
      </c>
      <c r="Y171" t="s">
        <v>1058</v>
      </c>
      <c r="Z171" t="s">
        <v>138</v>
      </c>
      <c r="AD171" t="b">
        <v>0</v>
      </c>
      <c r="AE171" t="s">
        <v>995</v>
      </c>
      <c r="AF171" t="s">
        <v>996</v>
      </c>
      <c r="AH171" t="s">
        <v>394</v>
      </c>
    </row>
    <row r="172" spans="1:34" hidden="1" x14ac:dyDescent="0.3">
      <c r="A172" t="s">
        <v>1064</v>
      </c>
      <c r="B172" t="s">
        <v>1065</v>
      </c>
      <c r="C172" t="s">
        <v>1066</v>
      </c>
      <c r="D172" t="s">
        <v>95</v>
      </c>
      <c r="E172" t="s">
        <v>1067</v>
      </c>
      <c r="F172" t="s">
        <v>97</v>
      </c>
      <c r="G172" t="s">
        <v>98</v>
      </c>
      <c r="H172" t="s">
        <v>1056</v>
      </c>
      <c r="I172" t="s">
        <v>1057</v>
      </c>
      <c r="J172" t="s">
        <v>1002</v>
      </c>
      <c r="K172" t="s">
        <v>1003</v>
      </c>
      <c r="L172" s="1">
        <v>44104.715277777781</v>
      </c>
      <c r="M172" s="1">
        <v>44390.57240740741</v>
      </c>
      <c r="N172" s="1">
        <v>44104.715277777781</v>
      </c>
      <c r="O172" t="s">
        <v>960</v>
      </c>
      <c r="P172" t="s">
        <v>961</v>
      </c>
      <c r="Q172" t="s">
        <v>45</v>
      </c>
      <c r="R172" t="s">
        <v>46</v>
      </c>
      <c r="S172" t="s">
        <v>101</v>
      </c>
      <c r="U172" t="b">
        <v>1</v>
      </c>
      <c r="V172" s="2">
        <v>20127969.120000001</v>
      </c>
      <c r="W172" s="2">
        <v>10063984.560000001</v>
      </c>
      <c r="X172" t="b">
        <v>1</v>
      </c>
      <c r="Y172" t="s">
        <v>1068</v>
      </c>
      <c r="Z172" t="s">
        <v>103</v>
      </c>
      <c r="AD172" t="b">
        <v>0</v>
      </c>
      <c r="AH172" t="s">
        <v>104</v>
      </c>
    </row>
    <row r="173" spans="1:34" s="3" customFormat="1" hidden="1" x14ac:dyDescent="0.3">
      <c r="A173" s="3" t="s">
        <v>129</v>
      </c>
      <c r="B173" s="3" t="s">
        <v>1069</v>
      </c>
      <c r="C173" s="3" t="s">
        <v>1070</v>
      </c>
      <c r="D173" s="3" t="s">
        <v>37</v>
      </c>
      <c r="E173" s="3" t="s">
        <v>1071</v>
      </c>
      <c r="F173" s="3" t="s">
        <v>412</v>
      </c>
      <c r="G173" s="3" t="s">
        <v>413</v>
      </c>
      <c r="H173" s="3" t="s">
        <v>1056</v>
      </c>
      <c r="I173" s="3" t="s">
        <v>1057</v>
      </c>
      <c r="J173" s="3" t="s">
        <v>1002</v>
      </c>
      <c r="K173" s="3" t="s">
        <v>1003</v>
      </c>
      <c r="L173" s="4">
        <v>44505.378032407411</v>
      </c>
      <c r="M173" s="4">
        <v>44670.779826388891</v>
      </c>
      <c r="N173" s="4">
        <v>44505.378006412036</v>
      </c>
      <c r="O173" s="3" t="s">
        <v>454</v>
      </c>
      <c r="P173" s="3" t="s">
        <v>455</v>
      </c>
      <c r="Q173" s="3" t="s">
        <v>45</v>
      </c>
      <c r="R173" s="3" t="s">
        <v>46</v>
      </c>
      <c r="S173" s="3" t="s">
        <v>66</v>
      </c>
      <c r="U173" s="3" t="b">
        <v>0</v>
      </c>
      <c r="V173" s="5">
        <v>12925611</v>
      </c>
      <c r="W173" s="5">
        <v>10986769.35</v>
      </c>
      <c r="X173" s="3" t="b">
        <v>0</v>
      </c>
      <c r="Y173" s="3" t="s">
        <v>1072</v>
      </c>
      <c r="Z173" s="3" t="s">
        <v>138</v>
      </c>
      <c r="AD173" s="3" t="b">
        <v>0</v>
      </c>
      <c r="AE173" s="3" t="s">
        <v>1073</v>
      </c>
      <c r="AF173" s="3" t="s">
        <v>1074</v>
      </c>
      <c r="AH173" s="3" t="s">
        <v>459</v>
      </c>
    </row>
    <row r="174" spans="1:34" hidden="1" x14ac:dyDescent="0.3">
      <c r="A174" t="s">
        <v>129</v>
      </c>
      <c r="B174" t="s">
        <v>1075</v>
      </c>
      <c r="C174" t="s">
        <v>1076</v>
      </c>
      <c r="D174" t="s">
        <v>53</v>
      </c>
      <c r="E174" t="s">
        <v>1077</v>
      </c>
      <c r="F174" t="s">
        <v>1078</v>
      </c>
      <c r="G174" t="s">
        <v>1079</v>
      </c>
      <c r="H174" t="s">
        <v>1056</v>
      </c>
      <c r="I174" t="s">
        <v>1057</v>
      </c>
      <c r="J174" t="s">
        <v>1002</v>
      </c>
      <c r="K174" t="s">
        <v>1003</v>
      </c>
      <c r="L174" s="1">
        <v>44643.811782407407</v>
      </c>
      <c r="M174" s="1">
        <v>44736.510428240741</v>
      </c>
      <c r="N174" s="1">
        <v>44643.811779918979</v>
      </c>
      <c r="O174" t="s">
        <v>454</v>
      </c>
      <c r="P174" t="s">
        <v>455</v>
      </c>
      <c r="Q174" t="s">
        <v>45</v>
      </c>
      <c r="R174" t="s">
        <v>46</v>
      </c>
      <c r="S174" t="s">
        <v>66</v>
      </c>
      <c r="V174" s="2">
        <v>4237178.58</v>
      </c>
      <c r="W174" s="2">
        <v>3601601.79</v>
      </c>
      <c r="Y174" t="s">
        <v>1072</v>
      </c>
      <c r="Z174" t="s">
        <v>138</v>
      </c>
      <c r="AD174" t="b">
        <v>0</v>
      </c>
      <c r="AE174" t="s">
        <v>1073</v>
      </c>
      <c r="AF174" t="s">
        <v>1074</v>
      </c>
      <c r="AH174" t="s">
        <v>459</v>
      </c>
    </row>
    <row r="175" spans="1:34" hidden="1" x14ac:dyDescent="0.3">
      <c r="A175" t="s">
        <v>129</v>
      </c>
      <c r="B175" t="s">
        <v>1080</v>
      </c>
      <c r="C175" t="s">
        <v>1081</v>
      </c>
      <c r="D175" t="s">
        <v>53</v>
      </c>
      <c r="E175" t="s">
        <v>1082</v>
      </c>
      <c r="F175" t="s">
        <v>39</v>
      </c>
      <c r="G175" t="s">
        <v>40</v>
      </c>
      <c r="H175" t="s">
        <v>770</v>
      </c>
      <c r="I175" t="s">
        <v>771</v>
      </c>
      <c r="J175" t="s">
        <v>1002</v>
      </c>
      <c r="K175" t="s">
        <v>1003</v>
      </c>
      <c r="L175" s="1">
        <v>44369.375486111108</v>
      </c>
      <c r="M175" s="1">
        <v>44866.879548611112</v>
      </c>
      <c r="N175" s="1">
        <v>44369.375459131945</v>
      </c>
      <c r="O175" t="s">
        <v>389</v>
      </c>
      <c r="P175" t="s">
        <v>390</v>
      </c>
      <c r="Q175" t="s">
        <v>45</v>
      </c>
      <c r="R175" t="s">
        <v>46</v>
      </c>
      <c r="S175" t="s">
        <v>66</v>
      </c>
      <c r="U175" t="b">
        <v>0</v>
      </c>
      <c r="V175" s="2">
        <v>86546779.870000005</v>
      </c>
      <c r="W175" s="2">
        <v>73564762.879999995</v>
      </c>
      <c r="X175" t="b">
        <v>1</v>
      </c>
      <c r="Y175" t="s">
        <v>1083</v>
      </c>
      <c r="Z175" t="s">
        <v>138</v>
      </c>
      <c r="AD175" t="b">
        <v>0</v>
      </c>
      <c r="AE175" t="s">
        <v>1059</v>
      </c>
      <c r="AF175" t="s">
        <v>1060</v>
      </c>
      <c r="AH175" t="s">
        <v>394</v>
      </c>
    </row>
    <row r="176" spans="1:34" hidden="1" x14ac:dyDescent="0.3">
      <c r="A176" t="s">
        <v>129</v>
      </c>
      <c r="B176" t="s">
        <v>1084</v>
      </c>
      <c r="C176" t="s">
        <v>1085</v>
      </c>
      <c r="D176" t="s">
        <v>53</v>
      </c>
      <c r="E176" t="s">
        <v>1086</v>
      </c>
      <c r="F176" t="s">
        <v>425</v>
      </c>
      <c r="G176" t="s">
        <v>426</v>
      </c>
      <c r="H176" t="s">
        <v>770</v>
      </c>
      <c r="I176" t="s">
        <v>771</v>
      </c>
      <c r="J176" t="s">
        <v>1002</v>
      </c>
      <c r="K176" t="s">
        <v>1003</v>
      </c>
      <c r="L176" s="1">
        <v>44070.374837962961</v>
      </c>
      <c r="M176" s="1">
        <v>44895.879826388889</v>
      </c>
      <c r="N176" s="1">
        <v>44070.374837962961</v>
      </c>
      <c r="O176" t="s">
        <v>389</v>
      </c>
      <c r="P176" t="s">
        <v>390</v>
      </c>
      <c r="Q176" t="s">
        <v>45</v>
      </c>
      <c r="R176" t="s">
        <v>46</v>
      </c>
      <c r="S176" t="s">
        <v>66</v>
      </c>
      <c r="U176" t="b">
        <v>0</v>
      </c>
      <c r="V176" s="2">
        <v>1930000</v>
      </c>
      <c r="W176" s="2">
        <v>1640500</v>
      </c>
      <c r="X176" t="b">
        <v>1</v>
      </c>
      <c r="Y176" t="s">
        <v>1087</v>
      </c>
      <c r="Z176" t="s">
        <v>138</v>
      </c>
      <c r="AD176" t="b">
        <v>0</v>
      </c>
      <c r="AE176" t="s">
        <v>995</v>
      </c>
      <c r="AF176" t="s">
        <v>996</v>
      </c>
      <c r="AH176" t="s">
        <v>394</v>
      </c>
    </row>
    <row r="177" spans="1:39" x14ac:dyDescent="0.3">
      <c r="B177" t="s">
        <v>1088</v>
      </c>
      <c r="C177" t="s">
        <v>1089</v>
      </c>
      <c r="D177" t="s">
        <v>185</v>
      </c>
      <c r="E177" t="s">
        <v>1090</v>
      </c>
      <c r="F177" t="s">
        <v>55</v>
      </c>
      <c r="G177" t="s">
        <v>56</v>
      </c>
      <c r="H177" t="s">
        <v>770</v>
      </c>
      <c r="I177" t="s">
        <v>771</v>
      </c>
      <c r="J177" t="s">
        <v>1002</v>
      </c>
      <c r="K177" t="s">
        <v>1003</v>
      </c>
      <c r="L177" s="1">
        <v>43615.639675925922</v>
      </c>
      <c r="M177" s="1">
        <v>44306.876759259256</v>
      </c>
      <c r="N177" s="1">
        <v>43615.639675925922</v>
      </c>
      <c r="O177" t="s">
        <v>1091</v>
      </c>
      <c r="P177" t="s">
        <v>44</v>
      </c>
      <c r="Q177" t="s">
        <v>45</v>
      </c>
      <c r="R177" t="s">
        <v>46</v>
      </c>
      <c r="S177" t="s">
        <v>47</v>
      </c>
      <c r="U177" t="b">
        <v>0</v>
      </c>
      <c r="V177" s="2">
        <v>904981820</v>
      </c>
      <c r="W177" s="2">
        <v>720542000</v>
      </c>
      <c r="X177" t="b">
        <v>0</v>
      </c>
      <c r="Y177" t="s">
        <v>1092</v>
      </c>
      <c r="Z177" t="s">
        <v>49</v>
      </c>
      <c r="AH177" t="s">
        <v>50</v>
      </c>
      <c r="AK177" t="s">
        <v>1146</v>
      </c>
      <c r="AL177" s="44">
        <v>814393637.98000002</v>
      </c>
      <c r="AM177" s="44">
        <v>648416142.40999997</v>
      </c>
    </row>
    <row r="178" spans="1:39" hidden="1" x14ac:dyDescent="0.3">
      <c r="B178" t="s">
        <v>1093</v>
      </c>
      <c r="C178" t="s">
        <v>1094</v>
      </c>
      <c r="D178" t="s">
        <v>95</v>
      </c>
      <c r="E178" t="s">
        <v>1095</v>
      </c>
      <c r="F178" t="s">
        <v>443</v>
      </c>
      <c r="G178" t="s">
        <v>444</v>
      </c>
      <c r="H178" t="s">
        <v>770</v>
      </c>
      <c r="I178" t="s">
        <v>771</v>
      </c>
      <c r="J178" t="s">
        <v>1002</v>
      </c>
      <c r="K178" t="s">
        <v>1003</v>
      </c>
      <c r="L178" s="1">
        <v>44214.324293981481</v>
      </c>
      <c r="M178" s="1">
        <v>44903.879976851851</v>
      </c>
      <c r="N178" s="1">
        <v>44214.324293981481</v>
      </c>
      <c r="O178" t="s">
        <v>1096</v>
      </c>
      <c r="P178" t="s">
        <v>1097</v>
      </c>
      <c r="Q178" t="s">
        <v>45</v>
      </c>
      <c r="R178" t="s">
        <v>46</v>
      </c>
      <c r="S178" t="s">
        <v>447</v>
      </c>
      <c r="U178" t="b">
        <v>1</v>
      </c>
      <c r="V178" s="2">
        <v>13708772.720000001</v>
      </c>
      <c r="W178" s="2">
        <v>8739342.5999999996</v>
      </c>
      <c r="Y178" t="s">
        <v>1098</v>
      </c>
      <c r="Z178" t="s">
        <v>449</v>
      </c>
      <c r="AH178" t="s">
        <v>450</v>
      </c>
    </row>
    <row r="179" spans="1:39" hidden="1" x14ac:dyDescent="0.3">
      <c r="B179" t="s">
        <v>1099</v>
      </c>
      <c r="C179" t="s">
        <v>1100</v>
      </c>
      <c r="D179" t="s">
        <v>53</v>
      </c>
      <c r="E179" t="s">
        <v>1101</v>
      </c>
      <c r="F179" t="s">
        <v>1102</v>
      </c>
      <c r="G179" t="s">
        <v>1103</v>
      </c>
      <c r="H179" t="s">
        <v>770</v>
      </c>
      <c r="I179" t="s">
        <v>771</v>
      </c>
      <c r="J179" t="s">
        <v>1002</v>
      </c>
      <c r="K179" t="s">
        <v>1003</v>
      </c>
      <c r="L179" s="1">
        <v>44251.488668981481</v>
      </c>
      <c r="M179" s="1">
        <v>44652.879166666666</v>
      </c>
      <c r="N179" s="1">
        <v>44251.488668981481</v>
      </c>
      <c r="O179" t="s">
        <v>1096</v>
      </c>
      <c r="P179" t="s">
        <v>1097</v>
      </c>
      <c r="Q179" t="s">
        <v>45</v>
      </c>
      <c r="R179" t="s">
        <v>46</v>
      </c>
      <c r="S179" t="s">
        <v>447</v>
      </c>
      <c r="U179" t="b">
        <v>1</v>
      </c>
      <c r="V179" s="2">
        <v>27017075.379999999</v>
      </c>
      <c r="W179" s="2">
        <v>17223385.550000001</v>
      </c>
      <c r="X179" t="b">
        <v>0</v>
      </c>
      <c r="Y179" t="s">
        <v>1104</v>
      </c>
      <c r="Z179" t="s">
        <v>449</v>
      </c>
      <c r="AH179" t="s">
        <v>450</v>
      </c>
    </row>
    <row r="180" spans="1:39" hidden="1" x14ac:dyDescent="0.3">
      <c r="B180" t="s">
        <v>1105</v>
      </c>
      <c r="C180" t="s">
        <v>1106</v>
      </c>
      <c r="D180" t="s">
        <v>53</v>
      </c>
      <c r="E180" t="s">
        <v>1107</v>
      </c>
      <c r="F180" t="s">
        <v>1108</v>
      </c>
      <c r="G180" t="s">
        <v>1109</v>
      </c>
      <c r="H180" t="s">
        <v>1110</v>
      </c>
      <c r="I180" t="s">
        <v>1111</v>
      </c>
      <c r="J180" t="s">
        <v>1002</v>
      </c>
      <c r="K180" t="s">
        <v>1003</v>
      </c>
      <c r="L180" s="1">
        <v>43859.863055555557</v>
      </c>
      <c r="M180" s="1">
        <v>44536.471678240741</v>
      </c>
      <c r="N180" s="1">
        <v>43859.863055555557</v>
      </c>
      <c r="O180" t="s">
        <v>542</v>
      </c>
      <c r="P180" t="s">
        <v>543</v>
      </c>
      <c r="Q180" t="s">
        <v>45</v>
      </c>
      <c r="R180" t="s">
        <v>46</v>
      </c>
      <c r="S180" t="s">
        <v>101</v>
      </c>
      <c r="U180" t="b">
        <v>0</v>
      </c>
      <c r="V180" s="2">
        <v>1464000</v>
      </c>
      <c r="W180" s="2">
        <v>732000</v>
      </c>
      <c r="X180" t="b">
        <v>1</v>
      </c>
      <c r="Y180" t="s">
        <v>1008</v>
      </c>
      <c r="Z180" t="s">
        <v>545</v>
      </c>
      <c r="AH180" t="s">
        <v>546</v>
      </c>
    </row>
    <row r="181" spans="1:39" hidden="1" x14ac:dyDescent="0.3">
      <c r="B181" t="s">
        <v>1112</v>
      </c>
      <c r="C181" t="s">
        <v>1113</v>
      </c>
      <c r="D181" t="s">
        <v>95</v>
      </c>
      <c r="E181" t="s">
        <v>1114</v>
      </c>
      <c r="F181" t="s">
        <v>556</v>
      </c>
      <c r="G181" t="s">
        <v>557</v>
      </c>
      <c r="H181" t="s">
        <v>1110</v>
      </c>
      <c r="I181" t="s">
        <v>1111</v>
      </c>
      <c r="J181" t="s">
        <v>1002</v>
      </c>
      <c r="K181" t="s">
        <v>1003</v>
      </c>
      <c r="L181" s="1">
        <v>43812.568773148145</v>
      </c>
      <c r="M181" s="1">
        <v>44944.697430555556</v>
      </c>
      <c r="N181" s="1">
        <v>43812.568773148145</v>
      </c>
      <c r="O181" t="s">
        <v>542</v>
      </c>
      <c r="P181" t="s">
        <v>543</v>
      </c>
      <c r="Q181" t="s">
        <v>45</v>
      </c>
      <c r="R181" t="s">
        <v>46</v>
      </c>
      <c r="S181" t="s">
        <v>101</v>
      </c>
      <c r="U181" t="b">
        <v>0</v>
      </c>
      <c r="V181" s="2">
        <v>1840000</v>
      </c>
      <c r="W181" s="2">
        <v>920000</v>
      </c>
      <c r="X181" t="b">
        <v>1</v>
      </c>
      <c r="Y181" t="s">
        <v>1115</v>
      </c>
      <c r="Z181" t="s">
        <v>545</v>
      </c>
      <c r="AH181" t="s">
        <v>546</v>
      </c>
    </row>
    <row r="182" spans="1:39" hidden="1" x14ac:dyDescent="0.3">
      <c r="A182" t="s">
        <v>421</v>
      </c>
      <c r="B182" t="s">
        <v>1116</v>
      </c>
      <c r="C182" t="s">
        <v>1117</v>
      </c>
      <c r="D182" t="s">
        <v>53</v>
      </c>
      <c r="E182" t="s">
        <v>1118</v>
      </c>
      <c r="F182" t="s">
        <v>434</v>
      </c>
      <c r="G182" t="s">
        <v>435</v>
      </c>
      <c r="H182" t="s">
        <v>857</v>
      </c>
      <c r="I182" t="s">
        <v>858</v>
      </c>
      <c r="J182" t="s">
        <v>1002</v>
      </c>
      <c r="K182" t="s">
        <v>1003</v>
      </c>
      <c r="L182" s="1">
        <v>44227.39472222222</v>
      </c>
      <c r="M182" s="1">
        <v>44720.650138888886</v>
      </c>
      <c r="N182" s="1">
        <v>44227.39472222222</v>
      </c>
      <c r="O182" t="s">
        <v>389</v>
      </c>
      <c r="P182" t="s">
        <v>390</v>
      </c>
      <c r="Q182" t="s">
        <v>45</v>
      </c>
      <c r="R182" t="s">
        <v>46</v>
      </c>
      <c r="S182" t="s">
        <v>66</v>
      </c>
      <c r="U182" t="b">
        <v>0</v>
      </c>
      <c r="V182" s="2">
        <v>3087724</v>
      </c>
      <c r="W182" s="2">
        <v>2624565.4</v>
      </c>
      <c r="X182" t="b">
        <v>1</v>
      </c>
      <c r="Y182" t="s">
        <v>1119</v>
      </c>
      <c r="Z182" t="s">
        <v>428</v>
      </c>
      <c r="AD182" t="b">
        <v>0</v>
      </c>
      <c r="AE182" t="s">
        <v>995</v>
      </c>
      <c r="AF182" t="s">
        <v>996</v>
      </c>
      <c r="AH182" t="s">
        <v>394</v>
      </c>
    </row>
    <row r="183" spans="1:39" s="3" customFormat="1" hidden="1" x14ac:dyDescent="0.3">
      <c r="A183" s="3" t="s">
        <v>129</v>
      </c>
      <c r="B183" s="3" t="s">
        <v>1120</v>
      </c>
      <c r="C183" s="3" t="s">
        <v>1121</v>
      </c>
      <c r="D183" s="3" t="s">
        <v>95</v>
      </c>
      <c r="E183" s="3" t="s">
        <v>1122</v>
      </c>
      <c r="F183" s="3" t="s">
        <v>39</v>
      </c>
      <c r="G183" s="3" t="s">
        <v>40</v>
      </c>
      <c r="H183" s="3" t="s">
        <v>857</v>
      </c>
      <c r="I183" s="3" t="s">
        <v>858</v>
      </c>
      <c r="J183" s="3" t="s">
        <v>1002</v>
      </c>
      <c r="K183" s="3" t="s">
        <v>1003</v>
      </c>
      <c r="L183" s="4">
        <v>44372.493946759256</v>
      </c>
      <c r="M183" s="4">
        <v>45002.384004629632</v>
      </c>
      <c r="N183" s="4">
        <v>44372.493933171296</v>
      </c>
      <c r="O183" s="3" t="s">
        <v>454</v>
      </c>
      <c r="P183" s="3" t="s">
        <v>455</v>
      </c>
      <c r="Q183" s="3" t="s">
        <v>45</v>
      </c>
      <c r="R183" s="3" t="s">
        <v>46</v>
      </c>
      <c r="S183" s="3" t="s">
        <v>66</v>
      </c>
      <c r="U183" s="3" t="b">
        <v>1</v>
      </c>
      <c r="V183" s="5">
        <v>13129000</v>
      </c>
      <c r="W183" s="5">
        <v>11159650</v>
      </c>
      <c r="Y183" s="3" t="s">
        <v>1123</v>
      </c>
      <c r="Z183" s="3" t="s">
        <v>138</v>
      </c>
      <c r="AD183" s="3" t="b">
        <v>0</v>
      </c>
      <c r="AE183" s="3" t="s">
        <v>1073</v>
      </c>
      <c r="AF183" s="3" t="s">
        <v>1074</v>
      </c>
      <c r="AH183" s="3" t="s">
        <v>459</v>
      </c>
    </row>
    <row r="184" spans="1:39" hidden="1" x14ac:dyDescent="0.3">
      <c r="A184" t="s">
        <v>421</v>
      </c>
      <c r="B184" t="s">
        <v>1124</v>
      </c>
      <c r="C184" t="s">
        <v>1125</v>
      </c>
      <c r="D184" t="s">
        <v>53</v>
      </c>
      <c r="E184" t="s">
        <v>1126</v>
      </c>
      <c r="F184" t="s">
        <v>39</v>
      </c>
      <c r="G184" t="s">
        <v>40</v>
      </c>
      <c r="H184" t="s">
        <v>857</v>
      </c>
      <c r="I184" t="s">
        <v>858</v>
      </c>
      <c r="J184" t="s">
        <v>1002</v>
      </c>
      <c r="K184" t="s">
        <v>1003</v>
      </c>
      <c r="L184" s="1">
        <v>44372.494826388887</v>
      </c>
      <c r="M184" s="1">
        <v>45006.396307870367</v>
      </c>
      <c r="N184" s="1">
        <v>44372.49481611111</v>
      </c>
      <c r="O184" t="s">
        <v>454</v>
      </c>
      <c r="P184" t="s">
        <v>455</v>
      </c>
      <c r="Q184" t="s">
        <v>45</v>
      </c>
      <c r="R184" t="s">
        <v>46</v>
      </c>
      <c r="S184" t="s">
        <v>66</v>
      </c>
      <c r="U184" t="b">
        <v>0</v>
      </c>
      <c r="V184" s="2">
        <v>14751314.699999999</v>
      </c>
      <c r="W184" s="2">
        <v>12538617.49</v>
      </c>
      <c r="X184" t="b">
        <v>1</v>
      </c>
      <c r="Y184" t="s">
        <v>1127</v>
      </c>
      <c r="Z184" t="s">
        <v>428</v>
      </c>
      <c r="AD184" t="b">
        <v>0</v>
      </c>
      <c r="AE184" t="s">
        <v>1128</v>
      </c>
      <c r="AF184" t="s">
        <v>1129</v>
      </c>
      <c r="AH184" t="s">
        <v>459</v>
      </c>
    </row>
    <row r="185" spans="1:39" hidden="1" x14ac:dyDescent="0.3">
      <c r="A185" t="s">
        <v>58</v>
      </c>
      <c r="B185" t="s">
        <v>1130</v>
      </c>
      <c r="C185" t="s">
        <v>1131</v>
      </c>
      <c r="D185" t="s">
        <v>185</v>
      </c>
      <c r="E185" t="s">
        <v>1132</v>
      </c>
      <c r="F185" t="s">
        <v>1133</v>
      </c>
      <c r="G185" t="s">
        <v>1134</v>
      </c>
      <c r="H185" t="s">
        <v>770</v>
      </c>
      <c r="I185" t="s">
        <v>771</v>
      </c>
      <c r="J185" t="s">
        <v>1135</v>
      </c>
      <c r="K185" t="s">
        <v>1136</v>
      </c>
      <c r="L185" s="1">
        <v>44103.570104166669</v>
      </c>
      <c r="M185" s="1">
        <v>44714.939583333333</v>
      </c>
      <c r="N185" s="1">
        <v>44103.570104166669</v>
      </c>
      <c r="O185" t="s">
        <v>64</v>
      </c>
      <c r="P185" t="s">
        <v>65</v>
      </c>
      <c r="Q185" t="s">
        <v>45</v>
      </c>
      <c r="R185" t="s">
        <v>46</v>
      </c>
      <c r="S185" t="s">
        <v>66</v>
      </c>
      <c r="U185" t="b">
        <v>0</v>
      </c>
      <c r="V185" s="2">
        <v>4892628.54</v>
      </c>
      <c r="W185" s="2">
        <v>4158734.25</v>
      </c>
      <c r="X185" t="b">
        <v>1</v>
      </c>
      <c r="Y185" t="s">
        <v>1137</v>
      </c>
      <c r="Z185" t="s">
        <v>68</v>
      </c>
      <c r="AD185" t="b">
        <v>0</v>
      </c>
      <c r="AE185" t="s">
        <v>921</v>
      </c>
      <c r="AF185" t="s">
        <v>922</v>
      </c>
      <c r="AH185" t="s">
        <v>71</v>
      </c>
    </row>
    <row r="186" spans="1:39" hidden="1" x14ac:dyDescent="0.3">
      <c r="A186" t="s">
        <v>129</v>
      </c>
      <c r="B186" t="s">
        <v>1138</v>
      </c>
      <c r="C186" t="s">
        <v>1139</v>
      </c>
      <c r="D186" t="s">
        <v>185</v>
      </c>
      <c r="E186" t="s">
        <v>1140</v>
      </c>
      <c r="F186" t="s">
        <v>1018</v>
      </c>
      <c r="G186" t="s">
        <v>1019</v>
      </c>
      <c r="H186" t="s">
        <v>765</v>
      </c>
      <c r="I186" t="s">
        <v>766</v>
      </c>
      <c r="J186" t="s">
        <v>765</v>
      </c>
      <c r="K186" t="s">
        <v>766</v>
      </c>
      <c r="L186" s="1">
        <v>44369.377615740741</v>
      </c>
      <c r="M186" s="1">
        <v>44972.54619212963</v>
      </c>
      <c r="N186" s="1">
        <v>44369.377602060187</v>
      </c>
      <c r="O186" t="s">
        <v>389</v>
      </c>
      <c r="P186" t="s">
        <v>390</v>
      </c>
      <c r="Q186" t="s">
        <v>45</v>
      </c>
      <c r="R186" t="s">
        <v>46</v>
      </c>
      <c r="S186" t="s">
        <v>66</v>
      </c>
      <c r="U186" t="b">
        <v>0</v>
      </c>
      <c r="V186" s="2">
        <v>3157033</v>
      </c>
      <c r="W186" s="2">
        <v>2683478.0499999998</v>
      </c>
      <c r="X186" t="b">
        <v>1</v>
      </c>
      <c r="Y186" t="s">
        <v>1141</v>
      </c>
      <c r="Z186" t="s">
        <v>138</v>
      </c>
      <c r="AD186" t="b">
        <v>0</v>
      </c>
      <c r="AE186" t="s">
        <v>1059</v>
      </c>
      <c r="AF186" t="s">
        <v>1060</v>
      </c>
      <c r="AH186" t="s">
        <v>394</v>
      </c>
    </row>
    <row r="187" spans="1:39" hidden="1" x14ac:dyDescent="0.3">
      <c r="A187" t="s">
        <v>129</v>
      </c>
      <c r="B187" t="s">
        <v>1142</v>
      </c>
      <c r="C187" t="s">
        <v>1143</v>
      </c>
      <c r="D187" t="s">
        <v>53</v>
      </c>
      <c r="E187" t="s">
        <v>1144</v>
      </c>
      <c r="F187" t="s">
        <v>425</v>
      </c>
      <c r="G187" t="s">
        <v>426</v>
      </c>
      <c r="H187" t="s">
        <v>765</v>
      </c>
      <c r="I187" t="s">
        <v>766</v>
      </c>
      <c r="J187" t="s">
        <v>765</v>
      </c>
      <c r="K187" t="s">
        <v>766</v>
      </c>
      <c r="L187" s="1">
        <v>44369.376273148147</v>
      </c>
      <c r="M187" s="1">
        <v>44972.542962962965</v>
      </c>
      <c r="N187" s="1">
        <v>44369.376254201386</v>
      </c>
      <c r="O187" t="s">
        <v>389</v>
      </c>
      <c r="P187" t="s">
        <v>390</v>
      </c>
      <c r="Q187" t="s">
        <v>45</v>
      </c>
      <c r="R187" t="s">
        <v>46</v>
      </c>
      <c r="S187" t="s">
        <v>66</v>
      </c>
      <c r="V187" s="2">
        <v>1610000</v>
      </c>
      <c r="W187" s="2">
        <v>1368500</v>
      </c>
      <c r="X187" t="b">
        <v>1</v>
      </c>
      <c r="Y187" t="s">
        <v>1058</v>
      </c>
      <c r="Z187" t="s">
        <v>138</v>
      </c>
      <c r="AD187" t="b">
        <v>0</v>
      </c>
      <c r="AE187" t="s">
        <v>1059</v>
      </c>
      <c r="AF187" t="s">
        <v>1060</v>
      </c>
      <c r="AH187" t="s">
        <v>394</v>
      </c>
    </row>
    <row r="188" spans="1:39" x14ac:dyDescent="0.3">
      <c r="V188" s="8">
        <f>SUBTOTAL(9,V2:V187)</f>
        <v>1422266067.3699999</v>
      </c>
      <c r="W188" s="8">
        <f>SUBTOTAL(9,W2:W187)</f>
        <v>1139879857.0599999</v>
      </c>
      <c r="AL188" s="8">
        <f>SUBTOTAL(9,AL2:AL177)</f>
        <v>1286853570.53</v>
      </c>
      <c r="AM188" s="8">
        <f>SUBTOTAL(9,AM2:AM177)</f>
        <v>1031427059.8299999</v>
      </c>
    </row>
    <row r="190" spans="1:39" x14ac:dyDescent="0.3">
      <c r="AL190" s="47" t="s">
        <v>1179</v>
      </c>
      <c r="AM190" s="47" t="s">
        <v>1180</v>
      </c>
    </row>
  </sheetData>
  <autoFilter ref="A1:AI187" xr:uid="{00000000-0001-0000-0000-000000000000}">
    <filterColumn colId="8">
      <filters>
        <filter val="Projekt finančně ukončen ze strany MF-PCO"/>
        <filter val="Projekt finančně ukončen ze strany ŘO"/>
        <filter val="Projekt s právním aktem o poskytnutí / převodu podpory"/>
        <filter val="Projekt v plné (fyzické i finanční) realizaci"/>
      </filters>
    </filterColumn>
    <filterColumn colId="18">
      <filters>
        <filter val="04"/>
      </filters>
    </filterColumn>
  </autoFilter>
  <pageMargins left="0.7" right="0.7" top="0.78740157499999996" bottom="0.78740157499999996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Export</vt:lpstr>
      <vt:lpstr>O.1.1.1 Spol POP1</vt:lpstr>
      <vt:lpstr>O.1.1.1 Spol POP2</vt:lpstr>
      <vt:lpstr>O.1.1.2 Služby POP1</vt:lpstr>
      <vt:lpstr>O.1.1.2 Porad POP2</vt:lpstr>
      <vt:lpstr>O.1.1.3 Infratruktura</vt:lpstr>
      <vt:lpstr>O.2.2.1 Terminály</vt:lpstr>
      <vt:lpstr>O.2.2.2 Cyklo</vt:lpstr>
      <vt:lpstr>O.2.2.3 Trolej POP1</vt:lpstr>
      <vt:lpstr>O.2.2.3 Trolej POP2</vt:lpstr>
      <vt:lpstr>O.3.1.1 Školy</vt:lpstr>
      <vt:lpstr>O.3.2.1 Zaměst</vt:lpstr>
      <vt:lpstr>O.3.2.2 začleň POP1</vt:lpstr>
      <vt:lpstr>O.3.2.2  soc podn POP2</vt:lpstr>
      <vt:lpstr>O.3.3.1 soc služby</vt:lpstr>
      <vt:lpstr>O.4.1.1 retence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Jindrová Eva</dc:creator>
  <cp:lastModifiedBy>Gabriela Šulmanová</cp:lastModifiedBy>
  <cp:lastPrinted>2025-04-30T13:51:33Z</cp:lastPrinted>
  <dcterms:created xsi:type="dcterms:W3CDTF">2023-03-28T07:05:35Z</dcterms:created>
  <dcterms:modified xsi:type="dcterms:W3CDTF">2025-09-02T09:10:00Z</dcterms:modified>
</cp:coreProperties>
</file>